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2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3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4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iam\Documents\Downloads\"/>
    </mc:Choice>
  </mc:AlternateContent>
  <xr:revisionPtr revIDLastSave="0" documentId="13_ncr:1_{335C7605-E0CC-49CF-8D79-96B1CFCC25D7}" xr6:coauthVersionLast="45" xr6:coauthVersionMax="45" xr10:uidLastSave="{00000000-0000-0000-0000-000000000000}"/>
  <bookViews>
    <workbookView xWindow="-98" yWindow="-98" windowWidth="24196" windowHeight="13096" xr2:uid="{00000000-000D-0000-FFFF-FFFF00000000}"/>
  </bookViews>
  <sheets>
    <sheet name="Guide to the data" sheetId="15" r:id="rId1"/>
    <sheet name="Master sheet" sheetId="1" r:id="rId2"/>
    <sheet name="Publisher by faculty" sheetId="11" r:id="rId3"/>
    <sheet name="Embargoes by faculty" sheetId="9" r:id="rId4"/>
    <sheet name="Publisher comparison" sheetId="10" r:id="rId5"/>
    <sheet name="Embargoes over time" sheetId="14" r:id="rId6"/>
    <sheet name="Altmetrics comparison" sheetId="12" r:id="rId7"/>
    <sheet name="Sheet1" sheetId="13" state="hidden" r:id="rId8"/>
    <sheet name="Sheet3" sheetId="5" state="hidden" r:id="rId9"/>
  </sheets>
  <definedNames>
    <definedName name="_xlnm._FilterDatabase" localSheetId="1" hidden="1">'Master sheet'!$A$1:$H$328</definedName>
    <definedName name="_xlchart.v1.0" hidden="1">'Publisher comparison'!$R$3:$R$5</definedName>
    <definedName name="_xlchart.v1.1" hidden="1">'Publisher comparison'!$T$2</definedName>
    <definedName name="_xlchart.v1.10" hidden="1">'Publisher comparison'!$P$2</definedName>
    <definedName name="_xlchart.v1.11" hidden="1">'Publisher comparison'!$P$3:$P$5</definedName>
    <definedName name="_xlchart.v1.2" hidden="1">'Publisher comparison'!$T$3:$T$5</definedName>
    <definedName name="_xlchart.v1.3" hidden="1">'Publisher comparison'!$F$3:$F$6</definedName>
    <definedName name="_xlchart.v1.4" hidden="1">'Publisher comparison'!$H$2</definedName>
    <definedName name="_xlchart.v1.5" hidden="1">'Publisher comparison'!$H$3:$H$6</definedName>
    <definedName name="_xlchart.v1.6" hidden="1">'Publisher comparison'!$J$3:$J$6</definedName>
    <definedName name="_xlchart.v1.7" hidden="1">'Publisher comparison'!$L$2</definedName>
    <definedName name="_xlchart.v1.8" hidden="1">'Publisher comparison'!$L$3:$L$6</definedName>
    <definedName name="_xlchart.v1.9" hidden="1">'Publisher comparison'!$N$3:$N$5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4" l="1"/>
  <c r="F54" i="14" s="1"/>
  <c r="C7" i="14"/>
  <c r="E54" i="14" s="1"/>
  <c r="C6" i="14"/>
  <c r="D54" i="14" s="1"/>
  <c r="C5" i="14"/>
  <c r="E44" i="14" s="1"/>
  <c r="C4" i="14"/>
  <c r="E43" i="14" s="1"/>
  <c r="D47" i="14"/>
  <c r="C38" i="14"/>
  <c r="F53" i="14" s="1"/>
  <c r="D46" i="14"/>
  <c r="D45" i="14"/>
  <c r="C36" i="14"/>
  <c r="D53" i="14" s="1"/>
  <c r="D44" i="14"/>
  <c r="C35" i="14"/>
  <c r="C53" i="14" s="1"/>
  <c r="C18" i="14"/>
  <c r="F51" i="14" s="1"/>
  <c r="C28" i="14"/>
  <c r="F52" i="14" s="1"/>
  <c r="C37" i="14"/>
  <c r="E53" i="14" s="1"/>
  <c r="C34" i="14"/>
  <c r="B53" i="14" s="1"/>
  <c r="E47" i="14" l="1"/>
  <c r="B54" i="14"/>
  <c r="C47" i="14"/>
  <c r="E46" i="14"/>
  <c r="C54" i="14"/>
  <c r="B47" i="14"/>
  <c r="E45" i="14"/>
  <c r="C27" i="14"/>
  <c r="C26" i="14"/>
  <c r="C25" i="14"/>
  <c r="C24" i="14"/>
  <c r="C17" i="14"/>
  <c r="C16" i="14"/>
  <c r="C15" i="14"/>
  <c r="C14" i="14"/>
  <c r="AB17" i="11"/>
  <c r="AB6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3" i="11"/>
  <c r="AB16" i="11"/>
  <c r="AB4" i="11"/>
  <c r="AB5" i="11"/>
  <c r="AB7" i="11"/>
  <c r="AB8" i="11"/>
  <c r="AB9" i="11"/>
  <c r="AB10" i="11"/>
  <c r="AB11" i="11"/>
  <c r="AB12" i="11"/>
  <c r="AB13" i="11"/>
  <c r="AB2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90" i="11"/>
  <c r="N12" i="11"/>
  <c r="N11" i="11"/>
  <c r="N10" i="11"/>
  <c r="N9" i="11"/>
  <c r="N8" i="11"/>
  <c r="N7" i="11"/>
  <c r="N6" i="11"/>
  <c r="N5" i="11"/>
  <c r="N4" i="11"/>
  <c r="N3" i="11"/>
  <c r="N2" i="11"/>
  <c r="I2" i="11"/>
  <c r="I3" i="11"/>
  <c r="I4" i="11"/>
  <c r="I5" i="11"/>
  <c r="I6" i="11"/>
  <c r="I7" i="11"/>
  <c r="I8" i="11"/>
  <c r="I9" i="11"/>
  <c r="I10" i="11"/>
  <c r="I11" i="11"/>
  <c r="I12" i="11"/>
  <c r="I13" i="11"/>
  <c r="D5" i="11"/>
  <c r="D3" i="11"/>
  <c r="D6" i="11"/>
  <c r="D4" i="11"/>
  <c r="D7" i="11"/>
  <c r="D8" i="11"/>
  <c r="D9" i="11"/>
  <c r="D10" i="11"/>
  <c r="D11" i="11"/>
  <c r="D12" i="11"/>
  <c r="D2" i="11"/>
  <c r="T8" i="10"/>
  <c r="U6" i="10"/>
  <c r="T3" i="10"/>
  <c r="P8" i="10"/>
  <c r="Q6" i="10"/>
  <c r="P3" i="10"/>
  <c r="L8" i="10"/>
  <c r="M7" i="10"/>
  <c r="L3" i="10"/>
  <c r="I7" i="10"/>
  <c r="H4" i="10"/>
  <c r="H5" i="10"/>
  <c r="H6" i="10"/>
  <c r="H3" i="10"/>
  <c r="J9" i="9"/>
  <c r="F9" i="9"/>
  <c r="G8" i="9"/>
  <c r="N3" i="9"/>
  <c r="N4" i="9"/>
  <c r="N5" i="9"/>
  <c r="N6" i="9"/>
  <c r="J3" i="9"/>
  <c r="J4" i="9"/>
  <c r="J5" i="9"/>
  <c r="J6" i="9"/>
  <c r="J2" i="9"/>
  <c r="N2" i="9"/>
  <c r="F3" i="9"/>
  <c r="F4" i="9"/>
  <c r="F5" i="9"/>
  <c r="F6" i="9"/>
  <c r="F7" i="9"/>
  <c r="F2" i="9"/>
  <c r="B44" i="14" l="1"/>
  <c r="C51" i="14"/>
  <c r="C52" i="14"/>
  <c r="C44" i="14"/>
  <c r="B45" i="14"/>
  <c r="D51" i="14"/>
  <c r="C45" i="14"/>
  <c r="D52" i="14"/>
  <c r="B46" i="14"/>
  <c r="E51" i="14"/>
  <c r="C46" i="14"/>
  <c r="E52" i="14"/>
  <c r="B51" i="14"/>
  <c r="B43" i="14"/>
  <c r="C43" i="14"/>
  <c r="B52" i="14"/>
  <c r="M15" i="12"/>
  <c r="J45" i="12" l="1"/>
  <c r="L4" i="10" l="1"/>
  <c r="T4" i="10" l="1"/>
  <c r="T5" i="10"/>
  <c r="P4" i="10"/>
  <c r="P5" i="10"/>
  <c r="L5" i="10"/>
  <c r="L6" i="10"/>
  <c r="T6" i="10" l="1"/>
  <c r="H7" i="10"/>
  <c r="H8" i="10" s="1"/>
  <c r="P6" i="10"/>
  <c r="L7" i="10"/>
  <c r="K7" i="9"/>
  <c r="O7" i="9"/>
  <c r="N9" i="9" s="1"/>
  <c r="N7" i="9"/>
  <c r="J7" i="9" l="1"/>
  <c r="F8" i="9"/>
</calcChain>
</file>

<file path=xl/sharedStrings.xml><?xml version="1.0" encoding="utf-8"?>
<sst xmlns="http://schemas.openxmlformats.org/spreadsheetml/2006/main" count="3674" uniqueCount="1229">
  <si>
    <t>Title</t>
  </si>
  <si>
    <t>Publisher</t>
  </si>
  <si>
    <t>Journal title</t>
  </si>
  <si>
    <t>ISSN</t>
  </si>
  <si>
    <t>Accelerometer and self-reported measures of sedentary behaviour and association with adiposity in UK youth</t>
  </si>
  <si>
    <t>Sport &amp; Physical Activity</t>
  </si>
  <si>
    <t>Taylor &amp; Francis</t>
  </si>
  <si>
    <t>Journal of Sports Sciences</t>
  </si>
  <si>
    <t>Social Sciences</t>
  </si>
  <si>
    <t>Child Care in Practice</t>
  </si>
  <si>
    <t>1357-5279</t>
  </si>
  <si>
    <t>A Critical Policy Analysis of Local Religious Education in England.</t>
  </si>
  <si>
    <t>Secondary, Further Education &amp; Training</t>
  </si>
  <si>
    <t>British Journal of Religious Education</t>
  </si>
  <si>
    <t>Research</t>
  </si>
  <si>
    <t>British Psychological Society</t>
  </si>
  <si>
    <t>British Journal of Educational Psychology</t>
  </si>
  <si>
    <t>0007-0998</t>
  </si>
  <si>
    <t>A cross-sectional study on the deprivation and sex differences in health-related fitness measures in school children</t>
  </si>
  <si>
    <t>Activity intensity, volume &amp;amp; norms: Utility &amp;amp; interpretation of accelerometer metrics</t>
  </si>
  <si>
    <t>American College of Sports Medicine</t>
  </si>
  <si>
    <t>Medicine and Science in Sports and Exercise</t>
  </si>
  <si>
    <t>Research &amp; Innovation Team</t>
  </si>
  <si>
    <t>A data-driven, meaningful, easy to interpret, standardised accelerometer outcome variable for global surveillance</t>
  </si>
  <si>
    <t>Elsevier</t>
  </si>
  <si>
    <t>A deep semantic search method for random tweets</t>
  </si>
  <si>
    <t>Department of Computer Science</t>
  </si>
  <si>
    <t>Online Social Networks and Media</t>
  </si>
  <si>
    <t>2468-6964</t>
  </si>
  <si>
    <t>BMJ Publishing Group</t>
  </si>
  <si>
    <t>Heart</t>
  </si>
  <si>
    <t>A Dimension-Reduction Based Multilayer Perception Method for Supporting the Medical Decision Making</t>
  </si>
  <si>
    <t>Pattern Recognition Letters</t>
  </si>
  <si>
    <t>0167-8655</t>
  </si>
  <si>
    <t>A Distant Supervision Method based on Paradigmatic Relations for Learning Word Embeddings</t>
  </si>
  <si>
    <t>Neural Computing and Applications</t>
  </si>
  <si>
    <t>0941-0643</t>
  </si>
  <si>
    <t>Adoption of Big Data Technology for Innovation in B2B Marketing</t>
  </si>
  <si>
    <t>Business School</t>
  </si>
  <si>
    <t>Journal of Business-to-Business Marketing</t>
  </si>
  <si>
    <t>1051-712X</t>
  </si>
  <si>
    <t>A functional Magnetic Resonance Imaging study of patients with Polar Type II/III complex shoulder instability</t>
  </si>
  <si>
    <t>Psychology</t>
  </si>
  <si>
    <t>Scientific Reports</t>
  </si>
  <si>
    <t>2045-2322</t>
  </si>
  <si>
    <t>Airflow dynamics, vegetation and aeolian erosive processes in a shadow zone leeward of a resort in an arid transgressive dune system</t>
  </si>
  <si>
    <t>Geography and Geology</t>
  </si>
  <si>
    <t>Aeolian Research</t>
  </si>
  <si>
    <t>1875-9637</t>
  </si>
  <si>
    <t>Alcohol usage predicts holistic perception</t>
  </si>
  <si>
    <t>Addictive Behaviours</t>
  </si>
  <si>
    <t>0306-4603</t>
  </si>
  <si>
    <t>Alternative narrations and imaginations of disaster recovery: a case study of relocatees after the Christchurch, New Zealand, earthquakes</t>
  </si>
  <si>
    <t>Social and Cultural Geography</t>
  </si>
  <si>
    <t>1464-9365</t>
  </si>
  <si>
    <t>A meta-analysis of the effect of chromium supplementation on anthropometric indices of subjects with overweight or obesity</t>
  </si>
  <si>
    <t>Applied Health &amp; Social Care</t>
  </si>
  <si>
    <t>Clinical obesity</t>
  </si>
  <si>
    <t>1758-8103</t>
  </si>
  <si>
    <t>A mixed-methods pilot study to evaluate a collaborative anaesthetic and surgical training package for emergency surgical cricothyroidotomy</t>
  </si>
  <si>
    <t>Anaesthesia and Intensive Care</t>
  </si>
  <si>
    <t>0310-057X</t>
  </si>
  <si>
    <t>A Multinomial Logistic Regression Approach for Arrhythmia Detection</t>
  </si>
  <si>
    <t>IGI Publishing</t>
  </si>
  <si>
    <t>International Journal of Distributed Systems and Technologies (IJDST)</t>
  </si>
  <si>
    <t>1947-3532</t>
  </si>
  <si>
    <t>Anaemia and patient blood management in patients having neck dissections or free flaps for head and neck cancer</t>
  </si>
  <si>
    <t>EPRC</t>
  </si>
  <si>
    <t>British Journal of Oral and Maxillofacial Surgery</t>
  </si>
  <si>
    <t>Analysis of Boolean functions based on Interaction graphsand their influence in System Biology</t>
  </si>
  <si>
    <t>Analysis of physical demands during youth soccer match-play: Considerations of sampling method and epoch length</t>
  </si>
  <si>
    <t>Research Quarterly for Exercise and Sport</t>
  </si>
  <si>
    <t>An entropy based approach to real-time information extraction fro industry 4.0</t>
  </si>
  <si>
    <t>IEEE Transactions on Industrial Informatics</t>
  </si>
  <si>
    <t>1551-3203</t>
  </si>
  <si>
    <t>A Network Approach to Neonatal Palliative Care Education</t>
  </si>
  <si>
    <t>Wolters Kluwer</t>
  </si>
  <si>
    <t>Journal of Perinatal and Neonatal Nursing</t>
  </si>
  <si>
    <t>0893-2190</t>
  </si>
  <si>
    <t>An experimental examination of the effects of alcohol consumption and exposure to misleading postevent information on remembering a hypothetical rape scenario</t>
  </si>
  <si>
    <t>Applied Cognitive Psychology</t>
  </si>
  <si>
    <t>‘An exploration of teachers’ perceptions and the value of multisensory teaching and learning: a perspective on the influence of specialist dyslexia training in England’</t>
  </si>
  <si>
    <t>Early Years Education</t>
  </si>
  <si>
    <t>Education 3-13: International Journal of Primary, Elementary and Early Years Education</t>
  </si>
  <si>
    <t>0300-4279</t>
  </si>
  <si>
    <t>An exploration of the perceptions of Non-Medical Prescribers, regarding their self-efficacy when prescribing, and their willingness to take responsibility for prescribing decisions.</t>
  </si>
  <si>
    <t>Undergraduate Medicine</t>
  </si>
  <si>
    <t>1551-7411</t>
  </si>
  <si>
    <t>An exploration of young professional football players’ perceptions of the talent development process in England</t>
  </si>
  <si>
    <t>Sport Management Review</t>
  </si>
  <si>
    <t>1441-3523</t>
  </si>
  <si>
    <t>Animal bodies and embodied visuality</t>
  </si>
  <si>
    <t>Media</t>
  </si>
  <si>
    <t>Antennae Project</t>
  </si>
  <si>
    <t>Antennae: The Journal of Nature in Visual Culture</t>
  </si>
  <si>
    <t>1756-9575</t>
  </si>
  <si>
    <t>Animal Faux Pas: Two Legs Good Four Legs Bad for Theory of Mind, but Not in the Broad Autism Spectrum</t>
  </si>
  <si>
    <t>The Journal of Genetic Psychology</t>
  </si>
  <si>
    <t>An intensive training of cardiothoracic surgical skills and simulation course increases procedural knowledge – feedback from fifteen courses.</t>
  </si>
  <si>
    <t>Allied Health Professions</t>
  </si>
  <si>
    <t>Blood, Heart and Circulation</t>
  </si>
  <si>
    <t>2515-091X</t>
  </si>
  <si>
    <t>An investigation into specialty trainee engagement with e-learning</t>
  </si>
  <si>
    <t>Mark Allen Healthcare</t>
  </si>
  <si>
    <t>Annual gaseous carbon budgets of forest-to-bog restoration sites are strongly determined by vegetation composition</t>
  </si>
  <si>
    <t>Science of the Total Environment</t>
  </si>
  <si>
    <t>0048-9697</t>
  </si>
  <si>
    <t>A novel ingestion strategy for sodium bicarbonate supplementation in a delayed-release form: a randomised crossover study in trained males</t>
  </si>
  <si>
    <t>Sports Medicine Open</t>
  </si>
  <si>
    <t>2198-9761</t>
  </si>
  <si>
    <t>Antecedents of Women Manager's Resilience: Conceptual Discussion and  Implications for HRM</t>
  </si>
  <si>
    <t>Arts &amp; Sciences Faculty Office</t>
  </si>
  <si>
    <t>Emerald</t>
  </si>
  <si>
    <t>1934-8835</t>
  </si>
  <si>
    <t>A pilot cross-over randomised controlled trial of child-focused process and outcome evaluation of arts therapies at primary mainstream schools: study protocol</t>
  </si>
  <si>
    <t>Performing Arts</t>
  </si>
  <si>
    <t>Arts and Health</t>
  </si>
  <si>
    <t>1753-3015</t>
  </si>
  <si>
    <t>A processing pipeline for high volume pulsar candidate data streams</t>
  </si>
  <si>
    <t>Astronomy and Computing</t>
  </si>
  <si>
    <t>2213-1337</t>
  </si>
  <si>
    <t>A prospective survey comparing patients’ experience of a nurse-led clinic and consultant-led clinic for surveillance of patients with dilatation of the intrathoracic aorta.</t>
  </si>
  <si>
    <t>World Journal of Cardiovascular surgery</t>
  </si>
  <si>
    <t>2164-5329</t>
  </si>
  <si>
    <t>A randomised controlled trial of bag–valve–mask teaching techniques</t>
  </si>
  <si>
    <t>Wiley</t>
  </si>
  <si>
    <t>The Clinical Teacher</t>
  </si>
  <si>
    <t>Are tourists with higher expectation more sensitive to service performance? Evidence from urban tourism</t>
  </si>
  <si>
    <t>Journal of Destination Marketing and Management</t>
  </si>
  <si>
    <t>2212-571X</t>
  </si>
  <si>
    <t>Are You What You Read? Predicting Implicit Attitudes to Immigration Based on Linguistic Distributional Cues From Newspaper Readership; A Pre-registered Study</t>
  </si>
  <si>
    <t>Frontiers</t>
  </si>
  <si>
    <t>1664-1078</t>
  </si>
  <si>
    <t>Arts for the Blues - A New Creative Psychological Therapy for Depression</t>
  </si>
  <si>
    <t>British Journal of Guidance and Counselling</t>
  </si>
  <si>
    <t>0306-9885</t>
  </si>
  <si>
    <t>Arts for the Blues – A New Creative Psychological Therapy for Depression - Pilot Workshop Report</t>
  </si>
  <si>
    <t>Perspectives in Public Health</t>
  </si>
  <si>
    <t>A Semantic Collaboration Method Based on Uniform Knowledge Graph</t>
  </si>
  <si>
    <t>IEEE Internet of Things Journal</t>
  </si>
  <si>
    <t>2327-4662</t>
  </si>
  <si>
    <t>A Short Study Exploring the Effect of the Glycaemic Index of the Diet on Energy intake and Salivary Steroid Hormones</t>
  </si>
  <si>
    <t>MDPI</t>
  </si>
  <si>
    <t>Nutrients</t>
  </si>
  <si>
    <t>2072-6643</t>
  </si>
  <si>
    <t>Assessing the credibility and validity of the Motivational Strategies for Learning Questionnaire (MSLQ) to aid self-regulating learning to a cohort of undergraduate students</t>
  </si>
  <si>
    <t>Practitioner Research in Higher Education</t>
  </si>
  <si>
    <t>1755-1382</t>
  </si>
  <si>
    <t>Asthma COPD overlap: a case study</t>
  </si>
  <si>
    <t>Journal of Prescribing Practice</t>
  </si>
  <si>
    <t>A systematic investigation of conceptual colour associations.</t>
  </si>
  <si>
    <t>Journal of Experimental Psychology: General</t>
  </si>
  <si>
    <t>0096-3445</t>
  </si>
  <si>
    <t>‘At home, he’s a pet, at work he’s a colleague and my right arm’: Police dogs and the emerging posthumanist agenda.</t>
  </si>
  <si>
    <t>Culture and Organization</t>
  </si>
  <si>
    <t>Backing the backbones</t>
  </si>
  <si>
    <t>The Arts in Psychotherapy</t>
  </si>
  <si>
    <t>Beer? Over here! Examining attentional bias towards alcoholic and appetitive stimuli in a visual search eye-tracking task</t>
  </si>
  <si>
    <t>Psychopharmacology</t>
  </si>
  <si>
    <t>0033-3158</t>
  </si>
  <si>
    <t>Between a rock and a hard place: The Problems and Practices of Professionals and Care Workers supporting autistic people with regards to their sexual autonomy, capacity and decision making</t>
  </si>
  <si>
    <t>Autism Policy and Practice</t>
  </si>
  <si>
    <t>Big Data and what it means for evaluating integrated care programmes</t>
  </si>
  <si>
    <t>Journal of Integrated Care</t>
  </si>
  <si>
    <t>1476-9018</t>
  </si>
  <si>
    <t>Biological Contamination Prevention for Outer Solar System Moons of Astrobiological Interest: What Do We Need to Know?</t>
  </si>
  <si>
    <t>Biology</t>
  </si>
  <si>
    <t>Mary Ann Liebert</t>
  </si>
  <si>
    <t>Astrobiology</t>
  </si>
  <si>
    <t>1531-1074</t>
  </si>
  <si>
    <t>Bounded decision-making, teachers’ reflection, and organisational learning</t>
  </si>
  <si>
    <t>British Educational Research Journal</t>
  </si>
  <si>
    <t>Calibration and Validation of the Youth Activity Profile as a Physical Activity and Sedentary Behaviour Surveillance Tool for English Youth</t>
  </si>
  <si>
    <t>International Journal of Environmental Research and Public Health</t>
  </si>
  <si>
    <t>Changing attitudes to mathematics in primary school teachers in England</t>
  </si>
  <si>
    <t>Professional Learning</t>
  </si>
  <si>
    <t xml:space="preserve">Practice: Contemporary Issues in Practitioner Education </t>
  </si>
  <si>
    <t>2578-3858</t>
  </si>
  <si>
    <t>Characterizing thermoregulatory demands of female wheelchair basketball players during competition</t>
  </si>
  <si>
    <t>1543-8627</t>
  </si>
  <si>
    <t>Co-citation Analysis of Literature in e-Science and e-Infrastructures</t>
  </si>
  <si>
    <t>Concurrency and Computation: Practice and Experience</t>
  </si>
  <si>
    <t>1532-0626</t>
  </si>
  <si>
    <t>Collaborative research as community learning in a Higher Education context, or “What would Rod Stewart do?”</t>
  </si>
  <si>
    <t>Studies in Higher Education</t>
  </si>
  <si>
    <t>0307-5079</t>
  </si>
  <si>
    <t>Coming ‘Home’: place bonding for parents accessing or considering hospice based respite.</t>
  </si>
  <si>
    <t>Health &amp; Place</t>
  </si>
  <si>
    <t>1353-8292</t>
  </si>
  <si>
    <t>Comparing Multiclass, Binary, and Hierarchical Machine Learning Classification schemes for variable stars</t>
  </si>
  <si>
    <t>Oxford University Press</t>
  </si>
  <si>
    <t>Monthly Notices of the Royal Astronomical Society</t>
  </si>
  <si>
    <t>0035-8711</t>
  </si>
  <si>
    <t>Concurrent changes in eccentric hamstring strength and knee joint kinematics induced by soccer-specific fatigue</t>
  </si>
  <si>
    <t>Physical Therapy in Sport</t>
  </si>
  <si>
    <t>Conflicting demands that dentists and dental care professionals experience when using social media: A Scoping Review</t>
  </si>
  <si>
    <t>British Dental Journal</t>
  </si>
  <si>
    <t>Confronting the challenge: The impact of whole school primary music on generalist teachers motivation and engagement</t>
  </si>
  <si>
    <t>Children, Education and Communities</t>
  </si>
  <si>
    <t>Research Studies in Music Education</t>
  </si>
  <si>
    <t>1321-103X</t>
  </si>
  <si>
    <t>Constraints on the porosity, permeability and porous micro-structure of highly-crystalline andesitic magma during plug formation</t>
  </si>
  <si>
    <t>Journal of Volcanology and Geothermal Research</t>
  </si>
  <si>
    <t>0377-0273</t>
  </si>
  <si>
    <t>Continuing Bonds with Children and Bereaved Young People: A Narrative Review</t>
  </si>
  <si>
    <t>Omega: Journal of Death and Dying</t>
  </si>
  <si>
    <t>0030-2228</t>
  </si>
  <si>
    <t>Contracting with Students</t>
  </si>
  <si>
    <t>Postgraduate Professional Development</t>
  </si>
  <si>
    <t>Higher Education Quarterly</t>
  </si>
  <si>
    <t>1468-2273</t>
  </si>
  <si>
    <t>Contradictory perspectives on academic development: the lecturers’ tale</t>
  </si>
  <si>
    <t>Teaching in Higher Education</t>
  </si>
  <si>
    <t>Convergence in Maximum Stomatal Conductance of C3 Woody Angiosperms in Natural Ecosystems Across Bioclimatic Zones</t>
  </si>
  <si>
    <t>Frontiers in Plant Science</t>
  </si>
  <si>
    <t>Core Health Outcomes in Childhood Epilepsy (CHOICE): Development of a core outcome set using systematic review methods and a Delphi survey consensus.</t>
  </si>
  <si>
    <t>Epilepsia</t>
  </si>
  <si>
    <t>Law &amp; Criminology</t>
  </si>
  <si>
    <t>Cross-Cultural Adaptation and Psychometric Properties of the Portuguese Version of the Life Skills Scale for Sport</t>
  </si>
  <si>
    <t>Measurement in Physical Education and Exercise Science</t>
  </si>
  <si>
    <t>Cross-Modal Information Transfer and the Effect of Concurrent Task-load</t>
  </si>
  <si>
    <t>American Psychological Association</t>
  </si>
  <si>
    <t>Journal of Experimental Psychology: Learning, Memory, and Cognition</t>
  </si>
  <si>
    <t>0278-7393</t>
  </si>
  <si>
    <t>Cutpoint-free accelerometer metrics to assess children’s physical activity: an example using the school day</t>
  </si>
  <si>
    <t>Scandinavian Journal of Medicine and Science in Sports</t>
  </si>
  <si>
    <t>Dance Screening practices in dance companies, dance schools and university dance programmes: an international survey of current practices</t>
  </si>
  <si>
    <t>Journal of Clinical case reports</t>
  </si>
  <si>
    <t>2165-7920</t>
  </si>
  <si>
    <t>Developing a national approach to improve student success in higher education: New insights from a comparative analysis of England and the Czech Republic</t>
  </si>
  <si>
    <t>AK Journals</t>
  </si>
  <si>
    <t>Hungarian Educational Research Journal</t>
  </si>
  <si>
    <t>2064-2199</t>
  </si>
  <si>
    <t>Developing place-based pedagogies to challenge institutional authority</t>
  </si>
  <si>
    <t>International Journal of Art and Design Education</t>
  </si>
  <si>
    <t>1476-8062</t>
  </si>
  <si>
    <t>Development and initial validation of the life skills ability scale for higher education students</t>
  </si>
  <si>
    <t>Development and Validation of a New Multidimensional Language Class Anxiety Scale</t>
  </si>
  <si>
    <t>Journal of Psychoeducational Assessment</t>
  </si>
  <si>
    <t>0734-2829</t>
  </si>
  <si>
    <t>Diagnostic parts are not exclusive in the search template for real-world object categories</t>
  </si>
  <si>
    <t>Acta Psychologica</t>
  </si>
  <si>
    <t>0001-6918</t>
  </si>
  <si>
    <t>Differential effects of resveratrol on the dilator responses of femoral arteries, ex vivo</t>
  </si>
  <si>
    <t>Nitric Oxide - Biology and Chemistry</t>
  </si>
  <si>
    <t>1089-8603</t>
  </si>
  <si>
    <t>Digital legacies with people affected by motor neurone disease: The views, experiences and perceptions of healthcare professionals, specialists and experts for use with bereaved young people.</t>
  </si>
  <si>
    <t>Bereavement Care</t>
  </si>
  <si>
    <t>0268-2621</t>
  </si>
  <si>
    <t>Disenfranchised grief: the emotional impact experienced by Foster Carers upon the cessation of a placement.</t>
  </si>
  <si>
    <t>Adoption and fostering</t>
  </si>
  <si>
    <t>(Dis)joint(ed) action, reciprocity, and professional status: An ethnographic investigation of two UKCC CL4 awards</t>
  </si>
  <si>
    <t>Sport, Education and Society</t>
  </si>
  <si>
    <t>Dissident and dissenting republicanism: From the Good Friday/Belfast Agreement to Brexit</t>
  </si>
  <si>
    <t>Capital &amp; Class</t>
  </si>
  <si>
    <t>0309-8168</t>
  </si>
  <si>
    <t>Distorted Recognition: the pleasures and uses of televisual historical caricature</t>
  </si>
  <si>
    <t>Screen</t>
  </si>
  <si>
    <t>0036-9543</t>
  </si>
  <si>
    <t>Diversification and Performance in the hotel industry: Do board size and family representation matter?</t>
  </si>
  <si>
    <t>International Journal of Contemporary Hospitality Management</t>
  </si>
  <si>
    <t>0959-6119</t>
  </si>
  <si>
    <t>DLCD-CCE: A Local Community Detection Algorithm for Complex IoT Networks</t>
  </si>
  <si>
    <t>Does interference between self and other perspectives in Theory of Mind Tasks reflect a common underlying process? Evidence from individual differences in theory of mind and inhibitory control</t>
  </si>
  <si>
    <t>Psychonomic Bulletin &amp; Review</t>
  </si>
  <si>
    <t>1069-9384</t>
  </si>
  <si>
    <t>Do Supervised Learning Events reflect clinical competency and support ‘Trainee in Difficulty’ identification? Physician Trainees’ perceptions</t>
  </si>
  <si>
    <t>Journal of Contemporary Medical Education</t>
  </si>
  <si>
    <t>2146-8354</t>
  </si>
  <si>
    <t>Dynamic Construction of Reduced Representations in the Brain for Perceptual Decision Behavior</t>
  </si>
  <si>
    <t>Cell Press</t>
  </si>
  <si>
    <t>0960-9822</t>
  </si>
  <si>
    <t>Dynamic Electronic Tracking and Escalation to reduce Critical care Transfers (DETECT): the protocol for a stepped wedge mixed method study to explore the clinical effectiveness, clinical utility and cost-effectiveness of an electronic physiological surveillance system for use in children</t>
  </si>
  <si>
    <t>BMC Pediatrics</t>
  </si>
  <si>
    <t>1471-2431</t>
  </si>
  <si>
    <t>Educational leadership: producing docile bodies? A Foucauldian perspective on higher education</t>
  </si>
  <si>
    <t>Effect of Polyphenol-Rich Dark Chocolate on Salivary Cortisol and Mood in Adults</t>
  </si>
  <si>
    <t>Antioxidants</t>
  </si>
  <si>
    <t>Efficacy of School-Based Interventions for Improving Muscular Fitness Outcomes in Adolescent Boys</t>
  </si>
  <si>
    <t>Sports Medicine</t>
  </si>
  <si>
    <t>Emotions in Classroom Language Learning: What Can We Learn From Achievement Emotion Research?</t>
  </si>
  <si>
    <t>System</t>
  </si>
  <si>
    <t>0346-251X</t>
  </si>
  <si>
    <t>Emotive outdoor learning experiences in Higher Education: Personal reflections and evidence</t>
  </si>
  <si>
    <t>The British Psychological Society</t>
  </si>
  <si>
    <t>Psychology Teaching Review</t>
  </si>
  <si>
    <t>0965-948x</t>
  </si>
  <si>
    <t>End of life care for people with alcohol and drug problems: findings from a Rapid Evidence Assessment.</t>
  </si>
  <si>
    <t>Health and Social Care in the Community</t>
  </si>
  <si>
    <t>Enhancing the value of accelerometer-assessed physical activity</t>
  </si>
  <si>
    <t>Sports Medicine - Open</t>
  </si>
  <si>
    <t>Ensemble statistics shape face adaptation and the cheerleader effect</t>
  </si>
  <si>
    <t>Enteric-coated sodium bicarbonate attenuates gastrointestinal side-effects</t>
  </si>
  <si>
    <t>Human Kinetics Publishers</t>
  </si>
  <si>
    <t>E-survey of current international physiotherapy practice for children with ataxia following surgical resection of posterior fossa tumour.</t>
  </si>
  <si>
    <t>Journal of Rehabilitation Medicine: Clinical Communications</t>
  </si>
  <si>
    <t>2003-0711</t>
  </si>
  <si>
    <t>Evaluating the potential effect of the increased importance of the impact component in the Research Excellence Framework of the UK</t>
  </si>
  <si>
    <t>Every child matters?</t>
  </si>
  <si>
    <t>Exercise and Physical Therapy Interventions for Children with Ataxia: a systematic review</t>
  </si>
  <si>
    <t>Cerebellum</t>
  </si>
  <si>
    <t>1473-4222</t>
  </si>
  <si>
    <t>Expanding, integrating, sensing and responding</t>
  </si>
  <si>
    <t>Current Opinion in Microbiology</t>
  </si>
  <si>
    <t>1369-5274</t>
  </si>
  <si>
    <t>Expectancy of Success, Attainment Value, Engagement, and Achievement: A Moderated Mediation Analysis</t>
  </si>
  <si>
    <t>Learning and Instruction</t>
  </si>
  <si>
    <t>0959-4752</t>
  </si>
  <si>
    <t>Exploring In-Service Trainee Teacher Expertise and Practice: Developing Pedagogical Content Knowledge</t>
  </si>
  <si>
    <t>Centre for Learning &amp; Teaching</t>
  </si>
  <si>
    <t>Exploring the Career Experiences of Football Association (FA) Coach Educators</t>
  </si>
  <si>
    <t>Exploring the effectiveness of a screening measure to identify subtle cognitive and functional problems in a sample of acquired brain injury patients admitted to a neurological hospital in the UK: A feasibility study.</t>
  </si>
  <si>
    <t>Cogent OA</t>
  </si>
  <si>
    <t>Cogent Psychology</t>
  </si>
  <si>
    <t>Exploring the multi-dimensionality of permanence and stability: emotions, experiences and temporality in young people’s discourses about long-term foster care in Ireland</t>
  </si>
  <si>
    <t>Qualitative Social Work</t>
  </si>
  <si>
    <t>1473-3250</t>
  </si>
  <si>
    <t>Faded Ink: The Material Trace of Handwriting in Neo-Victorian Fiction</t>
  </si>
  <si>
    <t>English, History &amp; Creative Writing</t>
  </si>
  <si>
    <t>Edinburgh University Press</t>
  </si>
  <si>
    <t>Victoriographies</t>
  </si>
  <si>
    <t>2044-2416</t>
  </si>
  <si>
    <t>False foe? When and how code switching practices can support knowledge sharing in multinational corporations</t>
  </si>
  <si>
    <t>Journal of International Management</t>
  </si>
  <si>
    <t>1075-4253</t>
  </si>
  <si>
    <t>Fault Coverage Based Test Suite Optimization Method for Regression Testing: Learning from Mistakes Based Approach</t>
  </si>
  <si>
    <t>Fear of Falling in Obese Women under 50 years of age: a cross-sectional study with exploration of the relationship with physical activity</t>
  </si>
  <si>
    <t>BMC Obesity</t>
  </si>
  <si>
    <t>2052-9538</t>
  </si>
  <si>
    <t>Femvertising and fast fashion: Feminist advertising or fauxminist marketing messages?</t>
  </si>
  <si>
    <t>Intellect</t>
  </si>
  <si>
    <t>International Journal of Fashion Studies</t>
  </si>
  <si>
    <t>2051-7106</t>
  </si>
  <si>
    <t>FESDA: Fog-Enabled Secure Data Aggregation in Smart Grid IoT Network</t>
  </si>
  <si>
    <t>Fluidal pyroclasts reveal the intensity of peralkaline rhyolite pumice cone eruptions</t>
  </si>
  <si>
    <t>Nature Communications</t>
  </si>
  <si>
    <t>2041-1723</t>
  </si>
  <si>
    <t>Forms of institutionalised symbolic violence and resistance in the journey of a cohort of adult literacy learners</t>
  </si>
  <si>
    <t>International Journal of Educational Research</t>
  </si>
  <si>
    <t>From peat swamp forest to oil palm plantations: the stability of tropical peatland carbon</t>
  </si>
  <si>
    <t>Geoderma</t>
  </si>
  <si>
    <t>0016-7061</t>
  </si>
  <si>
    <t>Frontal cortex differentiates between free and imposed target selection in multiple-target search</t>
  </si>
  <si>
    <t>NeuroImage</t>
  </si>
  <si>
    <t>1053-8119</t>
  </si>
  <si>
    <t>Genetic diversity and connectivity in fragmented populations of Rhinanthus minor in two regions with contrasting land-use</t>
  </si>
  <si>
    <t>Biodiversity and Conservation</t>
  </si>
  <si>
    <t>0960-3115</t>
  </si>
  <si>
    <t>GORTS: genetic algorithm based on one-by-one revision of two sides for dynamic travelling salesman problems</t>
  </si>
  <si>
    <t>Soft Computing</t>
  </si>
  <si>
    <t>1432-7643</t>
  </si>
  <si>
    <t>Grazing and scrub clearance promote open dune habitat regeneration in pine plantation canopy gaps in Merseyside, UK</t>
  </si>
  <si>
    <t>University of Cambridge</t>
  </si>
  <si>
    <t>Conservation Evidence</t>
  </si>
  <si>
    <t>1758-2067</t>
  </si>
  <si>
    <t>Health-related quality of life in patients with T1N0 oral squamous cell carcinoma: selective neck dissection compared with wait and watch surveillance</t>
  </si>
  <si>
    <t>Health wearables in adolescents: implications for body
satisfaction, motivation and physical activity</t>
  </si>
  <si>
    <t>International Journal of Health Promotion and Education</t>
  </si>
  <si>
    <t>Healthy aging delays the neural processing of face features relevant for behavior by 40 ms</t>
  </si>
  <si>
    <t>Human Brain Mapping</t>
  </si>
  <si>
    <t>1065-9471</t>
  </si>
  <si>
    <t>‘He’s not Rain Man’: Representations of the sentimental savant in ABC’s The Good Doctor</t>
  </si>
  <si>
    <t>Journal of Popular Television</t>
  </si>
  <si>
    <t>2046-9861</t>
  </si>
  <si>
    <t>High dose Nitrate ingestion does not improve 40 km cycling time trial performance in trained cyclists</t>
  </si>
  <si>
    <t>Histogram of Fuzzy Local Spatio-Temporal Descriptors for Video Action Recognition</t>
  </si>
  <si>
    <t>How technology makes us human: cultural historical roots for design and technology education</t>
  </si>
  <si>
    <t>Curriculum Journal</t>
  </si>
  <si>
    <t>0958-5176</t>
  </si>
  <si>
    <t>How the emergency department four-hour target affects clinical outcomes for patients diagnosed with a personality disorder</t>
  </si>
  <si>
    <t>Nursing &amp; Midwifery Education</t>
  </si>
  <si>
    <t>Emergency Nurse</t>
  </si>
  <si>
    <t>1354-5752</t>
  </si>
  <si>
    <t>How useful is a single measurement of patellar mobility in the assessment of patients with patellofemoral pain?</t>
  </si>
  <si>
    <t>IOS Press</t>
  </si>
  <si>
    <t>Physiotherapy Practice &amp; Research Journal</t>
  </si>
  <si>
    <t>2213-0683</t>
  </si>
  <si>
    <t>‘I am happy just doing the work…’ Commuter student engagement in the wider higher education experience</t>
  </si>
  <si>
    <t>Identifying patient concerns during consultations in tertiary burns services: development of the Adult Burns Patient Concerns Inventory</t>
  </si>
  <si>
    <t>Health Research Institute</t>
  </si>
  <si>
    <t>BMJ Open</t>
  </si>
  <si>
    <t>2044-6055</t>
  </si>
  <si>
    <t>If-conditionals and Modality: Frequency patterns and theoretical explanations</t>
  </si>
  <si>
    <t>Journal of English Linguistics</t>
  </si>
  <si>
    <t>0075-4242</t>
  </si>
  <si>
    <t>‘I felt uncomfortable because I know what it can be’: The emotional geographies and implicit activisms of reflexive practices for early childhood teachers</t>
  </si>
  <si>
    <t>Contemporary Issues in Early Childhood</t>
  </si>
  <si>
    <t>1463-9491</t>
  </si>
  <si>
    <t>‘”I hadn’t realised that whilst the babies and toddlers are sleeping, the other children can’t get to the books!” The complexities of ‘access’ to early reading resources for under-threes’.</t>
  </si>
  <si>
    <t>Early Years: An International Research Journal</t>
  </si>
  <si>
    <t>0957-5146</t>
  </si>
  <si>
    <t>Imagine all the synchrony: The effects of actual and imagined synchronous walking on attitudes towards marginalised groups</t>
  </si>
  <si>
    <t>PlosOne</t>
  </si>
  <si>
    <t>1932-6203</t>
  </si>
  <si>
    <t>Impacts of knowledge sharing: a review and directions for future research</t>
  </si>
  <si>
    <t>Journal of Workplace Learning</t>
  </si>
  <si>
    <t>1366-5626</t>
  </si>
  <si>
    <t>Importance of activity and recreation for the quality of life of patients treated for cancer of the head and neck</t>
  </si>
  <si>
    <t>Improving SMEs competitiveness with the use of Instagram Influencer Advertising and eWOM</t>
  </si>
  <si>
    <t>Incidence, timing, presentation, treatment, and outcomes of second primary head and neck squamous cell carcinoma after oral cancer</t>
  </si>
  <si>
    <t>Increasing tensions in the ubiquitous use of technology for medical education</t>
  </si>
  <si>
    <t>Medical Teacher</t>
  </si>
  <si>
    <t>“Indicators to prevent university drop-out and delayed graduation. An Italian case”</t>
  </si>
  <si>
    <t>Journal of Applied Research in Higher Education</t>
  </si>
  <si>
    <t>Indo-Fijian women and sportive activity: a critical race feminism approach</t>
  </si>
  <si>
    <t>International Review for the Sociology of Sport</t>
  </si>
  <si>
    <t>1012-6902</t>
  </si>
  <si>
    <t>Inequalities in access to health and social care among adults with multiple sclerosis: a scoping review of the literature</t>
  </si>
  <si>
    <t>Multiple Sclerosis and Related Disorders</t>
  </si>
  <si>
    <t>2211-0348</t>
  </si>
  <si>
    <t>Initial teacher education and continuing professional development</t>
  </si>
  <si>
    <t>Curriculum Studies in Health and Physical Education</t>
  </si>
  <si>
    <t>Integration and Disintegration in Next To Normal</t>
  </si>
  <si>
    <t>MTEA Journal</t>
  </si>
  <si>
    <t>Intelligent Online Learning Strategy for an
Autonomous Surface Vehicle in Lake
Environments using Evolutionary
Computation</t>
  </si>
  <si>
    <t>IEEE Intelligent Transportation Systems Magazine</t>
  </si>
  <si>
    <t>1939-1390</t>
  </si>
  <si>
    <t>Intermittent prophylactic antibiotics for bronchiectasis</t>
  </si>
  <si>
    <t>Internal demarketing in the UK Civil Service since the 2007-2009 financial crisis. Strategic Change: Briefings in Entrepreneurial Finance, 28(5), 355-368.</t>
  </si>
  <si>
    <t>Strategic Change</t>
  </si>
  <si>
    <t>1086-1718</t>
  </si>
  <si>
    <t>International Consensus Statement on Psychosocial and Policy-Related Approaches to Mental Health Awareness Programmes in Sport</t>
  </si>
  <si>
    <t>British Medical Journal Open Sports and Exercise Medicine</t>
  </si>
  <si>
    <t>Journal of the International Society of Sports Nutrition</t>
  </si>
  <si>
    <t>1550-2783</t>
  </si>
  <si>
    <t>Investigating adolescent girls’ perceptions and experiences of school-based physical activity to inform the Girls’ Peer Activity (G-PACT) intervention study</t>
  </si>
  <si>
    <t>Journal of School Health</t>
  </si>
  <si>
    <t>0022-4391</t>
  </si>
  <si>
    <t>Isokinetic strength differences between elite senior and youth female soccer players identifies training requirements</t>
  </si>
  <si>
    <t>It is not all about performance: Importance of the funding formula in the allocation of performance-based research funding in England</t>
  </si>
  <si>
    <t>Research Evaluation</t>
  </si>
  <si>
    <t>0958-2029</t>
  </si>
  <si>
    <t>It's a lifeline": generating a sense of social connectedness through befriending parents of disabled children or children with additional need.</t>
  </si>
  <si>
    <t>Patient Education and Counseling</t>
  </si>
  <si>
    <t>James Ellroy's Critical Criminology</t>
  </si>
  <si>
    <t>Critical Criminology</t>
  </si>
  <si>
    <t>Knee problems are common in young adults and associated with physical activity and not obesity: the findings of a cross-sectional survey in a university cohort</t>
  </si>
  <si>
    <t>BMC Musculoskeletal Disorders</t>
  </si>
  <si>
    <t>1471-2474</t>
  </si>
  <si>
    <t>Knowledge and attitudes towards concussion in UK based male ice hockey players: a need for attitude change?</t>
  </si>
  <si>
    <t>International Journal of Sports Science and Coaching</t>
  </si>
  <si>
    <t>1747-9541</t>
  </si>
  <si>
    <t>IEEE</t>
  </si>
  <si>
    <t>Leonora Carrington on and off Screen: Intertextual and Intermedial Connections between the Artist’s Creative Practice and the Medium of Film</t>
  </si>
  <si>
    <t>Arts</t>
  </si>
  <si>
    <t>2076-0752</t>
  </si>
  <si>
    <t>Journal of Early Childhood Research</t>
  </si>
  <si>
    <t>1476-718X</t>
  </si>
  <si>
    <t>Mathematics problem solving homework as a conduit for parental involvement in learning. Evaluation of a pilot study.</t>
  </si>
  <si>
    <t>Educational Review</t>
  </si>
  <si>
    <t>0013-1911</t>
  </si>
  <si>
    <t>Medical and Social Constructionist Perspectives on Obesity and their Relevance for Social Work</t>
  </si>
  <si>
    <t>British Journal of Social Work</t>
  </si>
  <si>
    <t>0045-3102</t>
  </si>
  <si>
    <t>Mesh Saliency via Weakly Supervised Classification-for-Saliency CNN</t>
  </si>
  <si>
    <t>IEEE Transactions on Visualization and Computer Graphics</t>
  </si>
  <si>
    <t>1077-2626</t>
  </si>
  <si>
    <t>Methane emissions from tree stems in neotropical peatlands</t>
  </si>
  <si>
    <t>New Phytologist</t>
  </si>
  <si>
    <t>0028-646X</t>
  </si>
  <si>
    <t>Microbial fuel cell-induced production of fungal laccase to degrade the anthraquinone dye Remazol Brilliant Blue R</t>
  </si>
  <si>
    <t>Environmental Chemistry Letters</t>
  </si>
  <si>
    <t>1610-3653</t>
  </si>
  <si>
    <t>Minimum Variance-Embedded Deep Kernel Regularized least squares Method for One-class Classification and Its Applications to Biomedical Data</t>
  </si>
  <si>
    <t>Neural Networks</t>
  </si>
  <si>
    <t>0893-6080</t>
  </si>
  <si>
    <t>Modelling Face Memory Reveals Task-generalizable Representations</t>
  </si>
  <si>
    <t>Nature Human Behaviour</t>
  </si>
  <si>
    <t>Modes of Spatial Coding in the Simon Task</t>
  </si>
  <si>
    <t>More Than Just a ‘Pro’: A Relational Analysis of Transition in Professional Football</t>
  </si>
  <si>
    <t>Motor problems in children with severe emotional and behavioural difficulties</t>
  </si>
  <si>
    <t>Moving with the in-crowd: Cooperation and interpersonal entrainment in in- vs. out- groups</t>
  </si>
  <si>
    <t>Current Psychology</t>
  </si>
  <si>
    <t>1046-1310</t>
  </si>
  <si>
    <t>Multi-disciplinary training hubs in North West England: The training hub lead perspective.</t>
  </si>
  <si>
    <t>Education for Primary Care</t>
  </si>
  <si>
    <t>Natural and human controls on dune vegetation cover and disturbance</t>
  </si>
  <si>
    <t>Navigating employment retention with a chronic health condition: a meta-ethnography of the employment experiences of people with musculoskeletal disorders in the UK.</t>
  </si>
  <si>
    <t>Disability and Rehabilitation</t>
  </si>
  <si>
    <t>On the construction of a feasible range of multidimensional poverty under benchmark weight uncertainty</t>
  </si>
  <si>
    <t>European Journal of Operational Research</t>
  </si>
  <si>
    <t>0377-2217</t>
  </si>
  <si>
    <t>Ordinary language use and the social construction of dyslexia</t>
  </si>
  <si>
    <t>Academic Engagement</t>
  </si>
  <si>
    <t>0968-7599</t>
  </si>
  <si>
    <t>Organizational changes, trust and information sharing: an empirical study</t>
  </si>
  <si>
    <t>Oxygen alert wristbands (OxyBand) and controlled oxygen: a pilot study</t>
  </si>
  <si>
    <t>British Journal of Community Nursing</t>
  </si>
  <si>
    <t>1462-4753</t>
  </si>
  <si>
    <t>Parental experiences of their child's vulvovaginitis: a qualitative interview study.</t>
  </si>
  <si>
    <t>Journal of Pediatric Urology</t>
  </si>
  <si>
    <t>1477-5131</t>
  </si>
  <si>
    <t>P-curving the fusiform face area</t>
  </si>
  <si>
    <t>Neuroscience and Biobehavioral Reviews</t>
  </si>
  <si>
    <t>Peat swamp forest conservation withstands pervasive land conversion to oil palm plantation in North Selangor, Malaysia</t>
  </si>
  <si>
    <t>International Journal of Remote Sensing</t>
  </si>
  <si>
    <t>0143-1161</t>
  </si>
  <si>
    <t>Performance of emergency surgical front of neck airway access by head and neck surgeons, general surgeons, or anaesthetists: an in situ simulation study</t>
  </si>
  <si>
    <t>British Journal of Anaesthesia</t>
  </si>
  <si>
    <t>0007-0912</t>
  </si>
  <si>
    <t>Perpetrators, victims, bystanders and up standers: cyber bullying in a special school context.</t>
  </si>
  <si>
    <t>Support for Learning</t>
  </si>
  <si>
    <t>0268-2141</t>
  </si>
  <si>
    <t>Person Identification using Fusion of Iris and Periocular DeepFeatures</t>
  </si>
  <si>
    <t>Physical activity among children and young people with intellectual disabilities in special schools: teacher and learning support assistant perceptions</t>
  </si>
  <si>
    <t>Blackwell Publishing</t>
  </si>
  <si>
    <t>British Journal of Learning Disabilities</t>
  </si>
  <si>
    <t>Physical educator and/or health promoter? Constructing 'healthiness' and embodying a 'healthy role model' in secondary school physical education</t>
  </si>
  <si>
    <t>Playing nostalgic language games in sport research: Conceptual considerations and methodological musings.</t>
  </si>
  <si>
    <t>Quest</t>
  </si>
  <si>
    <t>0033-6297</t>
  </si>
  <si>
    <t>Post-exercise Supplementation of Sodium Bicarbonate Improves Acid Base Balance Recovery and Subsequent High-Intensity Boxing Specific Performance</t>
  </si>
  <si>
    <t>Frontiers in Nutrition</t>
  </si>
  <si>
    <t>2296-861x</t>
  </si>
  <si>
    <t>Practice Guidance for Culturally Sensitive Practice in Working with Children and Families
Who Are Asylum Seekers: Learning from an Early Years Study In Ireland.</t>
  </si>
  <si>
    <t>Precarious Retirement for Ageing Albanian (Return) Migrants</t>
  </si>
  <si>
    <t>Walter de Gruyter</t>
  </si>
  <si>
    <t>Sudosteuropa</t>
  </si>
  <si>
    <t>0722-480X</t>
  </si>
  <si>
    <t>Predictors of objectively measured physical activity in 12‐month‐old infants: A study of linked birth cohort data with electronic health records</t>
  </si>
  <si>
    <t>Pediatric obesity</t>
  </si>
  <si>
    <t>Prevalence of knee pain differs across ecological
landscapes of the Western Development Region of Nepal</t>
  </si>
  <si>
    <t>PRMplus</t>
  </si>
  <si>
    <t>PRM+ journal of quantitative research in rehabilitation medicine</t>
  </si>
  <si>
    <t>2489-8457</t>
  </si>
  <si>
    <t>Psychosocial outcomes associated with engagement with online chat systems</t>
  </si>
  <si>
    <t>International Journal of Human-Computer Interaction</t>
  </si>
  <si>
    <t>1044-7318</t>
  </si>
  <si>
    <t>Purchasing and supply management (PSM) competencies: Current and future requirements</t>
  </si>
  <si>
    <t>Journal of Purchasing and Supply Management</t>
  </si>
  <si>
    <t>Quality Matters: An In-depth Exploration of the Personal Tutor-Student Relationship in Higher Education from the Student Perspective</t>
  </si>
  <si>
    <t>Journal of Further and Higher Education</t>
  </si>
  <si>
    <t>“Queer Eye” in Theology and Biblical Studies</t>
  </si>
  <si>
    <t>Journal of Interdisciplinary Biblical Studies</t>
  </si>
  <si>
    <t>2633-0695</t>
  </si>
  <si>
    <t>Radio Resource Management in NB-IoT Systems: Empowered by Interference Prediction and Flexible Duplexing</t>
  </si>
  <si>
    <t>IEEE Network</t>
  </si>
  <si>
    <t>0890-8044</t>
  </si>
  <si>
    <t>Real Lives and Lost Lives: Making Sense of ‘Locked in’ Responses to Intimate Partner Homicide</t>
  </si>
  <si>
    <t>Asian Journal of Criminology</t>
  </si>
  <si>
    <t>1871-0131</t>
  </si>
  <si>
    <t>Recognising Children’s Citizenship in the Social Care System</t>
  </si>
  <si>
    <t>Reflexivity Denied? The Emotional and Health-Seeking Resources of Men Facing Disadvantage.</t>
  </si>
  <si>
    <t>Sociology of Health and Illness</t>
  </si>
  <si>
    <t>Remote sensing image fusion via compressive sensing</t>
  </si>
  <si>
    <t>ISPRS Journal of Photogrammetry and Remote Sensing</t>
  </si>
  <si>
    <t>Resisting media marginalisation: Black women’s digital content and collectivity</t>
  </si>
  <si>
    <t>Consumption Markets and Culture</t>
  </si>
  <si>
    <t>1025-3866</t>
  </si>
  <si>
    <t>Restoration of upland hay meadows over an 11‐year chronosequence: an evaluation of the success of green hay transfer</t>
  </si>
  <si>
    <t>Restoration Ecology</t>
  </si>
  <si>
    <t>1061-2971</t>
  </si>
  <si>
    <t>Restrictive Institutions and Critical Resources</t>
  </si>
  <si>
    <t>Europe Asia Studies</t>
  </si>
  <si>
    <t>Retinal Vascular Network Topology Reconstruction and Artery/Vein Classification via Dominant Set Clustering</t>
  </si>
  <si>
    <t>IEEE Transactions on Medical Imaging</t>
  </si>
  <si>
    <t>0278-0062</t>
  </si>
  <si>
    <t>School-University Links for Evidence-Informed Practice</t>
  </si>
  <si>
    <t>Education Sciences</t>
  </si>
  <si>
    <t>2227-7102</t>
  </si>
  <si>
    <t>Sharing a vision. Do participants in integrated care programmes have the same goals and objectives?</t>
  </si>
  <si>
    <t>Health Services Management Research</t>
  </si>
  <si>
    <t>0951-4848</t>
  </si>
  <si>
    <t>Should smartphones be banned for children or does cyberpsychology have a bigger problem?</t>
  </si>
  <si>
    <t>Cyberpsychology, Behavior and Social Networking</t>
  </si>
  <si>
    <t>Socio-economic differences in patient participation behaviours in doctor-patient interactions - a systematic mapping review of the literature</t>
  </si>
  <si>
    <t>Health Expectations</t>
  </si>
  <si>
    <t>State Violence, Empire and the Figure of the "Soldier-Victim" in Northern Ireland</t>
  </si>
  <si>
    <t>Journal of Labor and Society</t>
  </si>
  <si>
    <t>2471-4607</t>
  </si>
  <si>
    <t>Student perceptions of knowledge development and consolidation in a clinical community of practice.</t>
  </si>
  <si>
    <t>Nurse Education in Practice</t>
  </si>
  <si>
    <t>1471-5953</t>
  </si>
  <si>
    <t>Students Making Complaints</t>
  </si>
  <si>
    <t>Peter Lang</t>
  </si>
  <si>
    <t>Philosophy and Theory in Higher Education</t>
  </si>
  <si>
    <t>Students’ perceptions of autonomy-supportive versus controlling teaching and basic need satisfaction versus frustration in relation to life skills development in PE</t>
  </si>
  <si>
    <t>Psychology of Sport &amp; Exercise</t>
  </si>
  <si>
    <t>1469-0292</t>
  </si>
  <si>
    <t>Supply Chain Agility as an Acclimatisation Process to Environmental Uncertainty and Organisational Vulnerabilities: Insights from British SMEs</t>
  </si>
  <si>
    <t>Production Planning &amp; Control</t>
  </si>
  <si>
    <t>0953-7287</t>
  </si>
  <si>
    <t>Tackling health inequalities in low-income communities: the importance of thorough stakeholders’ engagement in voluntary intervention with takeaway outlets</t>
  </si>
  <si>
    <t>International Journal of Public Health and Safety</t>
  </si>
  <si>
    <t>Talking green and acting green are two different things: An experimental investigation of the relationship between implicit and explicit attitudes and low carbon consumer choice.</t>
  </si>
  <si>
    <t>de Gruyter</t>
  </si>
  <si>
    <t>Semiotica</t>
  </si>
  <si>
    <t>Teaching non-normative bodies: Simulating visual impairments as embodied pedagogy in action</t>
  </si>
  <si>
    <t>Teaching nurses to teach: A qualitative study of nurses’ perceptions of the impact of education and skills training to prepare them to teach end-of-life care.</t>
  </si>
  <si>
    <t>Journal of Clinical Nursing</t>
  </si>
  <si>
    <t>Teaching Risk and Probability: Building the Monopoly® Board Game Into a Probability Simulator</t>
  </si>
  <si>
    <t>Management Teaching Review</t>
  </si>
  <si>
    <t>2379-2981</t>
  </si>
  <si>
    <t>Temporal and spatial ensemble statistics are formed by distinct mechanisms</t>
  </si>
  <si>
    <t>Cognition</t>
  </si>
  <si>
    <t>0010-0277</t>
  </si>
  <si>
    <t>"That's a child, it's not a diagnosis." What can pediatricians learn from medical humanities?: a mixed methods study.</t>
  </si>
  <si>
    <t>AMEE</t>
  </si>
  <si>
    <t>MedEdPublish</t>
  </si>
  <si>
    <t>2312-7996</t>
  </si>
  <si>
    <t>The 10 Steps Transition Pathway: Improving Transition for Children in Hospital Settings.</t>
  </si>
  <si>
    <t>American Research Institute</t>
  </si>
  <si>
    <t>International Journal of Nursing</t>
  </si>
  <si>
    <t>2373-7662</t>
  </si>
  <si>
    <t>The absent-present researcher: data analysis of pre-recorded parent-driven campaign videos</t>
  </si>
  <si>
    <t>Children's Geographies</t>
  </si>
  <si>
    <t>The Animal in Me: Enhancing Emotion Recognition in Adolescents with Autism Using Animal Filters</t>
  </si>
  <si>
    <t>Journal of Autism and Developmental Disorders</t>
  </si>
  <si>
    <t>The backwards comparability of wrist worn GENEActiv and waist worn ActiGraph accelerometer estimates of sedentary time in children</t>
  </si>
  <si>
    <t>The Carers’ Alert Thermometer (CAT): identifying the support needs of family carers of people living with Motor Neurone Disease</t>
  </si>
  <si>
    <t>British Journal of Neuroscience Nursing</t>
  </si>
  <si>
    <t>1747-0307</t>
  </si>
  <si>
    <t>The challenge of invasive mosquito vectors in the United Kingdom in 2016-2018: a summary of surveillance and control of Aedes albopictus</t>
  </si>
  <si>
    <t>Medical and Veterinary Entomology</t>
  </si>
  <si>
    <t>0269-283X</t>
  </si>
  <si>
    <t>The Counselling Experiences of Individuals who are Estranged from a Family Member</t>
  </si>
  <si>
    <t>Family Relations</t>
  </si>
  <si>
    <t>The Development and Validation of the Adolescent Sport Drug Inventory (ASDI) among Athletes from Four Continents</t>
  </si>
  <si>
    <t>Psychological Assessment</t>
  </si>
  <si>
    <t>1040-3590</t>
  </si>
  <si>
    <t>The ECN Plus Directive: Empowering National Administrative  Competition Authorities in the European Union to be more Effective Enforces of EU Competition Law.</t>
  </si>
  <si>
    <t>Lexxion</t>
  </si>
  <si>
    <t>European Competition and Regulatory Law Review</t>
  </si>
  <si>
    <t>2510-3148</t>
  </si>
  <si>
    <t>The ECN Plus Directive: the harmonization of national procedural rules governing the parallel enforcement of EU competition law in the internal market.</t>
  </si>
  <si>
    <t>Sweet &amp; Maxwell</t>
  </si>
  <si>
    <t>European Competition Law Review</t>
  </si>
  <si>
    <t>0144-3054</t>
  </si>
  <si>
    <t>The effectiveness of a practical half-time re-warm-up strategy on performance and the physical response to soccer-specific activity.</t>
  </si>
  <si>
    <t>The effects of sodium bicarbonate ingestion on cycling performance and acid base balance recovery in acute normobaric hypoxia.</t>
  </si>
  <si>
    <t>The Impact of Gendered Stereotypes on Perceptions of Violence: A Commentary</t>
  </si>
  <si>
    <t>Kluwer</t>
  </si>
  <si>
    <t>Sex Roles</t>
  </si>
  <si>
    <t>The impact of the Emergency Department target upon the discharge decision for people who self-harm</t>
  </si>
  <si>
    <t>Journal of Public Mental Health</t>
  </si>
  <si>
    <t>1746-5729</t>
  </si>
  <si>
    <t>The impact of the UK‘two-week rule’on stage-on-diagnosis of oral cancer and the relationship to socio-economic inequalities</t>
  </si>
  <si>
    <t>Journal of Cancer Policy</t>
  </si>
  <si>
    <t>2213-5383</t>
  </si>
  <si>
    <t>The impact of workplace information literacy on organizational innovation: an empirical study</t>
  </si>
  <si>
    <t>International Journal of Information Management</t>
  </si>
  <si>
    <t>The importance of activity and recreation in quality of life following head and neck cancer</t>
  </si>
  <si>
    <t>The incongruities of ‘teaching phonics’ with two year olds</t>
  </si>
  <si>
    <t>The influence of different pelvic technical marker sets upon hip kinematics during gait</t>
  </si>
  <si>
    <t>Gait and Posture</t>
  </si>
  <si>
    <t>0966-6362</t>
  </si>
  <si>
    <t>The Influence of Motion Control, Neutral and Cushioned Running Shoes on Lower Limb Kinematics</t>
  </si>
  <si>
    <t>Journal of Applied Biomechanics</t>
  </si>
  <si>
    <t>1065-8483</t>
  </si>
  <si>
    <t>The information needs of children having clinical procedures in hospital: Will it hurt? Will I feel scared? What can I do to stay calm?</t>
  </si>
  <si>
    <t>Child: Care, Health and Development</t>
  </si>
  <si>
    <t>The limits of super recognition</t>
  </si>
  <si>
    <t>Journal of Experimental Psychology: Human Perception and Performance</t>
  </si>
  <si>
    <t>0096-1523</t>
  </si>
  <si>
    <t>The low-risk perception of developing type 2 diabetes among women with a previous history of gestational diabetes</t>
  </si>
  <si>
    <t>Practical Diabetes International</t>
  </si>
  <si>
    <t>The moderating effect of board size on the relationship between diversification and tourism firm performance</t>
  </si>
  <si>
    <t>Tourism Economics</t>
  </si>
  <si>
    <t>1354-8166</t>
  </si>
  <si>
    <t>The physiological and mechanical demands of aerobics, indoor cycling, and netball in recreationally active females</t>
  </si>
  <si>
    <t>Sport Sciences for Health</t>
  </si>
  <si>
    <t>1824-7490</t>
  </si>
  <si>
    <t>The Populist Disruption: Juridico-Political Reflections On Democracy, Law And Rights</t>
  </si>
  <si>
    <t>Grupo Planeta</t>
  </si>
  <si>
    <t>Soft Power Revista euro-americana de teoría e historia de la política y del derecho</t>
  </si>
  <si>
    <t>2389-8232</t>
  </si>
  <si>
    <t>The Pragmatics of Pragmatic Language and the Curse of Ambiguity: An fMRI Study</t>
  </si>
  <si>
    <t>Neuroscience</t>
  </si>
  <si>
    <t>0306-4522</t>
  </si>
  <si>
    <t>The Protection from Harassment Act 1997: Failures by the Criminal Justice System in a Social Media Age</t>
  </si>
  <si>
    <t>0022-0183</t>
  </si>
  <si>
    <t>The relationship between the Functional Movement Screen, Star Excursion Balance Test and the Beighton score in dancers.</t>
  </si>
  <si>
    <t>Physician and Sportsmedicine</t>
  </si>
  <si>
    <t>0091-3847</t>
  </si>
  <si>
    <t>The relationship between the golf-specific movement screen and golf performance.</t>
  </si>
  <si>
    <t>Journal of Sport Rehabilitation</t>
  </si>
  <si>
    <t>1056-6716</t>
  </si>
  <si>
    <t>The Return of the Surreal: Towards a Poetic and Playful Sociology</t>
  </si>
  <si>
    <t>Lodz University</t>
  </si>
  <si>
    <t>Qualitative Sociology Revew</t>
  </si>
  <si>
    <t>1733-8077</t>
  </si>
  <si>
    <t>The Role of Explicit Categorization in the Implicit Association Test</t>
  </si>
  <si>
    <t>The Role of Sport in Reflecting and Shaping Group Dynamics: The “Intergroup Relations Continuum” and its Application to Fijian Rugby and Soccer</t>
  </si>
  <si>
    <t>The Star Excursion Balance Test as a predictor of mechanical loading and performance in dancers</t>
  </si>
  <si>
    <t>Edizioni Minerva Medica</t>
  </si>
  <si>
    <t>Gazzetta Medica Italiana</t>
  </si>
  <si>
    <t>0393-3660</t>
  </si>
  <si>
    <t>The strategic and operational landscape of emergency services in the UK</t>
  </si>
  <si>
    <t>International Journal of Emergency Services</t>
  </si>
  <si>
    <t>2047-0894</t>
  </si>
  <si>
    <t>The translation of articles from the United Nations Convention on the Rights of the Child into education legislation</t>
  </si>
  <si>
    <t>The United Kingdom Field Epidemiology Training Programme: meeting programme objectives</t>
  </si>
  <si>
    <t>European Centre for Disease Prevention and Control (ECDC)</t>
  </si>
  <si>
    <t>Eurosurveillance</t>
  </si>
  <si>
    <t>1560-7917</t>
  </si>
  <si>
    <t>The use of digital legacies with people affected by motor neurone disease for continuing bonds: An Interpretative Phenomenological Analysis study</t>
  </si>
  <si>
    <t>Palliative Medicine</t>
  </si>
  <si>
    <t>The difficulty in evidencing family estrangement to attain statutory finance in UK  higher education.</t>
  </si>
  <si>
    <t>‘This is Palestine’</t>
  </si>
  <si>
    <t>Contemporary Levant</t>
  </si>
  <si>
    <t>2058-1831</t>
  </si>
  <si>
    <t>International Journal of Early Years Education</t>
  </si>
  <si>
    <t>0966-9760</t>
  </si>
  <si>
    <t>Totalitarian Opportunism: Cataclysm, Nietzschean Thought and Cultural Transformation in J. J. Connington’s Nordenholt's Million (1923)</t>
  </si>
  <si>
    <t>Journal for Religion, Film and Media</t>
  </si>
  <si>
    <t>2617-3697</t>
  </si>
  <si>
    <t>Towards a Deconstructed Curriculum: Rethinking Higher Education in the Global North</t>
  </si>
  <si>
    <t>Transformative and emancipatory literacy to empower</t>
  </si>
  <si>
    <t>Further Education &amp; Training</t>
  </si>
  <si>
    <t>International Journal of Lifelong Learning</t>
  </si>
  <si>
    <t>0260-1370</t>
  </si>
  <si>
    <t>Transgender Adolescents and Genital-Alignment Surgery: Is Age Restriction Justified?</t>
  </si>
  <si>
    <t>Clinical Ethics</t>
  </si>
  <si>
    <t>1477-7509</t>
  </si>
  <si>
    <t>Transitional Ethics and Aesthetics: Reimagining the Postdisaster City in Christchurch, New Zealand</t>
  </si>
  <si>
    <t>Annals of the American Association of Geographers</t>
  </si>
  <si>
    <t>TWITTER-BASED OPINION MINING FOR FLIGHT SERVICE UTILIZING MACHINE LEARNING</t>
  </si>
  <si>
    <t>Slovene Society Informatika</t>
  </si>
  <si>
    <t>Informatica (Slovenia)</t>
  </si>
  <si>
    <t>0350-5596</t>
  </si>
  <si>
    <t>Uncertainty, Shame and Consumption: Negotiating Occupational and Non-Work Identities in Community Sports Coaching</t>
  </si>
  <si>
    <t>Understanding the influence of guilt, loss and self-awareness on gambling behaviour</t>
  </si>
  <si>
    <t>Economics Bulletin</t>
  </si>
  <si>
    <t>1545-2921</t>
  </si>
  <si>
    <t>Understanding the potential of Mixed Reality simulation training for the management of  ‘Can’t Intubate -Can’t Oxygenate’ emergencies</t>
  </si>
  <si>
    <t>2056-6697</t>
  </si>
  <si>
    <t>Unknown mutations and genotype/phenotype correlations of autosomal recessive congenital ichthyosis in patients from Saudi Arabia and Pakistan</t>
  </si>
  <si>
    <t>Molecular genetics &amp; genomic medicine</t>
  </si>
  <si>
    <t>2324-9269</t>
  </si>
  <si>
    <t>Use of Smartphones for Hypoglycaemia Prediction - A Feasibility Study</t>
  </si>
  <si>
    <t>Procedia Computer Science</t>
  </si>
  <si>
    <t>Using insights from (public) services management to improve student engagement in higher education</t>
  </si>
  <si>
    <t>Using participatory drama workshops to explore children's beliefs. understandings and experiences of coming to hospital for clinical procedures</t>
  </si>
  <si>
    <t>1367-4935</t>
  </si>
  <si>
    <t>Using Technology to Nurture Core Human Values in Healthcare</t>
  </si>
  <si>
    <t>Validating an adapted questionnaire to measure belongingness of medical students in clinical settings</t>
  </si>
  <si>
    <t>Cogent Medicine</t>
  </si>
  <si>
    <t>Validating the Sedentary Sphere method in children: Does wrist or accelerometer brand matter?</t>
  </si>
  <si>
    <t>Validity and Reliability of Tamil Translated University of Washington Quality of Life Questionnaire for Head and Neck Cancers</t>
  </si>
  <si>
    <t>Asian Pacific Organization for Cancer Prevention</t>
  </si>
  <si>
    <t>Asian Pacific Journal of Cancer Prevention</t>
  </si>
  <si>
    <t>1513-7368</t>
  </si>
  <si>
    <t>‘Vampires don’t do dishes’: Old myths, the modern world, horror and the mundane in What We Do in the Shadows (2014)</t>
  </si>
  <si>
    <t>Journal of New Zealand and Pacific Studies</t>
  </si>
  <si>
    <t>2050-4039</t>
  </si>
  <si>
    <t>Variations in concerns reported on the Patient Concerns Inventory (PCI) in head and neck cancer patients from different health settings across the world</t>
  </si>
  <si>
    <t>Head and Neck</t>
  </si>
  <si>
    <t>“Walking on egg shells”: Brexit, British values and educational space</t>
  </si>
  <si>
    <t>Education and Training</t>
  </si>
  <si>
    <t>0040-0912</t>
  </si>
  <si>
    <t>We should just be told to try our best</t>
  </si>
  <si>
    <t>0952-8229</t>
  </si>
  <si>
    <t>Whorlton Hall, Winterbourne … person-centred care is long dead for people with learning disabilities and autism</t>
  </si>
  <si>
    <t>Disability and Society</t>
  </si>
  <si>
    <t>Work intensification and Ambidexterity - the Notions of Extreme and ‘Everyday’ Experiences in Emergency Contexts: Surfacing Dynamics in the Ambulance Service</t>
  </si>
  <si>
    <t>Public Management Review</t>
  </si>
  <si>
    <t>1471-9037</t>
  </si>
  <si>
    <t>You heard me swear but you never heard me!” Negotiating agency in the Pupil Referral Unit Classroom</t>
  </si>
  <si>
    <t>Mind, Culture, and Activity</t>
  </si>
  <si>
    <t>1074-9039</t>
  </si>
  <si>
    <t>“You made me look bad. And that’s not good”</t>
  </si>
  <si>
    <t>Continuum</t>
  </si>
  <si>
    <t>1030-4312</t>
  </si>
  <si>
    <t>Department</t>
  </si>
  <si>
    <t>Faculty</t>
  </si>
  <si>
    <t>zero</t>
  </si>
  <si>
    <t>12 months</t>
  </si>
  <si>
    <t>24 months</t>
  </si>
  <si>
    <t>18 months</t>
  </si>
  <si>
    <t>OA publication</t>
  </si>
  <si>
    <t>APC paid</t>
  </si>
  <si>
    <t>6 months</t>
  </si>
  <si>
    <t>9 months</t>
  </si>
  <si>
    <t>British Journal of Hospital Medicine</t>
  </si>
  <si>
    <t>International Journal of Organizational Analysis</t>
  </si>
  <si>
    <t>Frontiers in Psychology</t>
  </si>
  <si>
    <t>The University of Cumbria</t>
  </si>
  <si>
    <t>Independent Autism Publishing</t>
  </si>
  <si>
    <t>Research in Sports Medicine</t>
  </si>
  <si>
    <t>The British Journal of Criminology</t>
  </si>
  <si>
    <t>1740-469X</t>
  </si>
  <si>
    <t xml:space="preserve">Current biology : CB </t>
  </si>
  <si>
    <t>Journal of Experimental Psychology</t>
  </si>
  <si>
    <t xml:space="preserve">International Journal of Sport Nutrition </t>
  </si>
  <si>
    <t>1526-484X</t>
  </si>
  <si>
    <t xml:space="preserve">Innovations in Education and Training International </t>
  </si>
  <si>
    <t>2331-1908</t>
  </si>
  <si>
    <t xml:space="preserve">IEEE Internet of Things Journal </t>
  </si>
  <si>
    <t xml:space="preserve">0883-0355 </t>
  </si>
  <si>
    <t>0266-4356</t>
  </si>
  <si>
    <t xml:space="preserve">0266-4356 </t>
  </si>
  <si>
    <t>2574-2981</t>
  </si>
  <si>
    <t>Musical Theatre Educators' Alliance</t>
  </si>
  <si>
    <t xml:space="preserve">The Cochrane Review </t>
  </si>
  <si>
    <t>2055-7647</t>
  </si>
  <si>
    <t xml:space="preserve">1572-9877 </t>
  </si>
  <si>
    <t>European Journal of Cognitive Psychology</t>
  </si>
  <si>
    <t>2397-3374</t>
  </si>
  <si>
    <t xml:space="preserve">Aslib Proceedings; New Information Perspectives </t>
  </si>
  <si>
    <t>0149-7634</t>
  </si>
  <si>
    <t>Sheffield Institute for Interdisciplinary Biblical Studies</t>
  </si>
  <si>
    <t xml:space="preserve">Mary Ann Liebert </t>
  </si>
  <si>
    <t>2578-576</t>
  </si>
  <si>
    <t>1877-0509</t>
  </si>
  <si>
    <t>2331-205X</t>
  </si>
  <si>
    <t>Faculty of Arts and Sciences</t>
  </si>
  <si>
    <t>Faculty of Education</t>
  </si>
  <si>
    <t>Library &amp; Learning Services</t>
  </si>
  <si>
    <t>Children, Young People and Families</t>
  </si>
  <si>
    <t>Key: 'Publisher' column</t>
  </si>
  <si>
    <t>Elsevier = includes ScienceDirect, Elsevier Inc., Elsevier Ltd, etc.</t>
  </si>
  <si>
    <t>Springer Nature</t>
  </si>
  <si>
    <t>SAGE</t>
  </si>
  <si>
    <t>Open Access Text</t>
  </si>
  <si>
    <t>Scientific Research</t>
  </si>
  <si>
    <t>MA Healthcare</t>
  </si>
  <si>
    <t>Lawrence Erlbaum Associates</t>
  </si>
  <si>
    <t>OA Publications</t>
  </si>
  <si>
    <t>Academic Press</t>
  </si>
  <si>
    <t>Springer Nature = includes Springer, Springer Open, BioMed Central, Nature, Springer Verlag, etc.</t>
  </si>
  <si>
    <t>Foundation of Rehabilitation Information</t>
  </si>
  <si>
    <t>RCNi</t>
  </si>
  <si>
    <t>PLoS</t>
  </si>
  <si>
    <t>Wiley =  includes John Wiley &amp; Sons Ltd, Wiley-Liss Inc, Wiley-Blackwell Publishing Ltd etc.</t>
  </si>
  <si>
    <t xml:space="preserve">MDPI </t>
  </si>
  <si>
    <t>OMICS</t>
  </si>
  <si>
    <t xml:space="preserve">Emerald </t>
  </si>
  <si>
    <t>“Too young to read”: Early years practitioners’ perceptions of early reading with under-threes</t>
  </si>
  <si>
    <t>University of Graz</t>
  </si>
  <si>
    <t>BMJ Simulation and Technology Enhanced Learning</t>
  </si>
  <si>
    <t>A Critical Overview Of The Significance Of Power And Power Relations In Practice with Children In Foster Care: Evidence From An Irish Study</t>
  </si>
  <si>
    <t xml:space="preserve">Australian Journal of Science and Medicine in Sport </t>
  </si>
  <si>
    <t xml:space="preserve">Research in Social and Administrative Pharmacy </t>
  </si>
  <si>
    <t xml:space="preserve">Qualitiative Research in Sport, Exercise and Health </t>
  </si>
  <si>
    <t xml:space="preserve">International Journal of Organizational Analysis </t>
  </si>
  <si>
    <t xml:space="preserve">The Journal of Criminal Law </t>
  </si>
  <si>
    <t xml:space="preserve">Psychologist </t>
  </si>
  <si>
    <t xml:space="preserve">1466-447x </t>
  </si>
  <si>
    <t xml:space="preserve">0141-6200 </t>
  </si>
  <si>
    <t xml:space="preserve">0195-9131 </t>
  </si>
  <si>
    <t xml:space="preserve">1440-2440 </t>
  </si>
  <si>
    <t xml:space="preserve">1355-6037 </t>
  </si>
  <si>
    <t xml:space="preserve">1099-0720 </t>
  </si>
  <si>
    <t xml:space="preserve">1940-0896 </t>
  </si>
  <si>
    <t xml:space="preserve">1743-498x </t>
  </si>
  <si>
    <t xml:space="preserve">1477-2760 </t>
  </si>
  <si>
    <t xml:space="preserve">0197-4556 </t>
  </si>
  <si>
    <t xml:space="preserve">1661-7827 </t>
  </si>
  <si>
    <t xml:space="preserve">1873-1600 </t>
  </si>
  <si>
    <t xml:space="preserve">1470-1294 </t>
  </si>
  <si>
    <t xml:space="preserve">1664-462X </t>
  </si>
  <si>
    <t xml:space="preserve">1528-1167 </t>
  </si>
  <si>
    <t xml:space="preserve">1464-3529 </t>
  </si>
  <si>
    <t xml:space="preserve">1532-7841 </t>
  </si>
  <si>
    <t xml:space="preserve">0905-7188 </t>
  </si>
  <si>
    <t xml:space="preserve">1470-1243 </t>
  </si>
  <si>
    <t xml:space="preserve">1179-2035 </t>
  </si>
  <si>
    <t xml:space="preserve">1365-2524 </t>
  </si>
  <si>
    <t xml:space="preserve">2199-1170 </t>
  </si>
  <si>
    <t xml:space="preserve">1463-5240 </t>
  </si>
  <si>
    <t xml:space="preserve">2050-7003 </t>
  </si>
  <si>
    <t xml:space="preserve">1469-493x </t>
  </si>
  <si>
    <t xml:space="preserve">0738-3991 </t>
  </si>
  <si>
    <t xml:space="preserve">2050-3806 </t>
  </si>
  <si>
    <t xml:space="preserve">1478-4092 </t>
  </si>
  <si>
    <t xml:space="preserve">0309-877X </t>
  </si>
  <si>
    <t xml:space="preserve">1467-9566 </t>
  </si>
  <si>
    <t xml:space="preserve">0924-2716 </t>
  </si>
  <si>
    <t xml:space="preserve">0966-8136 </t>
  </si>
  <si>
    <t xml:space="preserve">1369-7625 </t>
  </si>
  <si>
    <t xml:space="preserve">1613-3692 </t>
  </si>
  <si>
    <t xml:space="preserve">1365-2702 </t>
  </si>
  <si>
    <t xml:space="preserve">1473-3285 </t>
  </si>
  <si>
    <t xml:space="preserve">0162-3257 </t>
  </si>
  <si>
    <t xml:space="preserve">1573-2762 </t>
  </si>
  <si>
    <t xml:space="preserve">0268-4012 </t>
  </si>
  <si>
    <t xml:space="preserve">1477-030x </t>
  </si>
  <si>
    <t xml:space="preserve">1360-0508 </t>
  </si>
  <si>
    <t xml:space="preserve">2326-7429 </t>
  </si>
  <si>
    <t xml:space="preserve">1750-8460 </t>
  </si>
  <si>
    <t xml:space="preserve">1757-9139 </t>
  </si>
  <si>
    <t xml:space="preserve">2631-8385 </t>
  </si>
  <si>
    <t xml:space="preserve">1469-3518 </t>
  </si>
  <si>
    <t xml:space="preserve">1476-5373 </t>
  </si>
  <si>
    <t xml:space="preserve">1470-3300 </t>
  </si>
  <si>
    <t xml:space="preserve">2159-676X </t>
  </si>
  <si>
    <t xml:space="preserve">1466-187x </t>
  </si>
  <si>
    <t xml:space="preserve">2044-592x </t>
  </si>
  <si>
    <t xml:space="preserve">1475-990x </t>
  </si>
  <si>
    <t xml:space="preserve">0963-8288 </t>
  </si>
  <si>
    <t xml:space="preserve">1468-3156 </t>
  </si>
  <si>
    <t xml:space="preserve">2047-6310 </t>
  </si>
  <si>
    <t xml:space="preserve">2152-2723 </t>
  </si>
  <si>
    <t xml:space="preserve">1741-3729 </t>
  </si>
  <si>
    <t xml:space="preserve">1365-2214 </t>
  </si>
  <si>
    <t xml:space="preserve">2047-2897 </t>
  </si>
  <si>
    <t xml:space="preserve">2469-4452 </t>
  </si>
  <si>
    <t xml:space="preserve">1930-2398 </t>
  </si>
  <si>
    <t xml:space="preserve">Journal of child health care: for professionals working with children in the hospital and community </t>
  </si>
  <si>
    <t>Embargo category</t>
  </si>
  <si>
    <t>Embargo length (months)</t>
  </si>
  <si>
    <t>FAS: Embargo length (months)</t>
  </si>
  <si>
    <t>FoE: Embargo length (months)</t>
  </si>
  <si>
    <t>Count</t>
  </si>
  <si>
    <t>count</t>
  </si>
  <si>
    <t>FoHSM Embargo length (months)</t>
  </si>
  <si>
    <t>six</t>
  </si>
  <si>
    <t>nine</t>
  </si>
  <si>
    <t>twelve</t>
  </si>
  <si>
    <t>eighteen</t>
  </si>
  <si>
    <t>twenty four</t>
  </si>
  <si>
    <t>closed days</t>
  </si>
  <si>
    <t>Major publishers: analysis</t>
  </si>
  <si>
    <t>T&amp;F</t>
  </si>
  <si>
    <t>embargo</t>
  </si>
  <si>
    <t>T&amp;F: Count</t>
  </si>
  <si>
    <t>FAS: publisher tally</t>
  </si>
  <si>
    <t>FoE: publisher tally</t>
  </si>
  <si>
    <t>FoHSCM: publisher tally</t>
  </si>
  <si>
    <t>EHU: publisher tally</t>
  </si>
  <si>
    <t>EHU: top 10 publishers</t>
  </si>
  <si>
    <t>Other publishers:</t>
  </si>
  <si>
    <t>FoHSCM = other publishers</t>
  </si>
  <si>
    <t>closed days per article</t>
  </si>
  <si>
    <t>DOI</t>
  </si>
  <si>
    <t>https://doi.org/10.1177/1321103X18814579</t>
  </si>
  <si>
    <t>https://doi.org/10.1556/063.9.2019.1.19</t>
  </si>
  <si>
    <t>Views and downloads (Publisher)</t>
  </si>
  <si>
    <t>Views and downloads (Pure)</t>
  </si>
  <si>
    <t>n/a</t>
  </si>
  <si>
    <t>Engagement: members of the public as a %</t>
  </si>
  <si>
    <t>10.17613/48cs-yh47</t>
  </si>
  <si>
    <t>https://journals.sagepub.com/doi/abs/10.1177/1463949118805126</t>
  </si>
  <si>
    <t>Look who’s talking: Using creative, playful arts-based methods in research with young children</t>
  </si>
  <si>
    <t>https://doi.org/10.1177/1476718X18808816</t>
  </si>
  <si>
    <t xml:space="preserve"> </t>
  </si>
  <si>
    <t>https://doi.org/10.3390/educsci9020097</t>
  </si>
  <si>
    <t>https://doi.org/10.1108/ET-12-2018-0248</t>
  </si>
  <si>
    <t>total</t>
  </si>
  <si>
    <t>Altmetric score 01/09/2020</t>
  </si>
  <si>
    <t xml:space="preserve"> 10.1080/01416200.2019.1566114</t>
  </si>
  <si>
    <t>average</t>
  </si>
  <si>
    <t>10.33 (mean) 9.5 (median)</t>
  </si>
  <si>
    <t>10.1080/03004279.2019.1653349</t>
  </si>
  <si>
    <t>https://doi.org/10.1002/berj.3551</t>
  </si>
  <si>
    <t>https://doi.org/10.1080/25783858.2019.1659632</t>
  </si>
  <si>
    <t>https://doi.org/10.1080/03075079.2019.1630808</t>
  </si>
  <si>
    <t>https://doi.org/10.1111/hequ.12222</t>
  </si>
  <si>
    <t>https://doi.org/10.1080/13562517.2019.1636222</t>
  </si>
  <si>
    <t>https://doi.org/10.1111/jade.12282</t>
  </si>
  <si>
    <t>https://onlinelibrary.wiley.com/doi/full/10.1111/hequ.12218</t>
  </si>
  <si>
    <t>https://doi.org/10.1016/j.system.2019.102121</t>
  </si>
  <si>
    <t>https://doi.org/10.1016/j.learninstruc.2018.11.005</t>
  </si>
  <si>
    <t>https://doi.org/10.1016/j.ijer.2019.08.008</t>
  </si>
  <si>
    <t>https://onlinelibrary.wiley.com/doi/abs/10.1111/hequ.12243</t>
  </si>
  <si>
    <t>https://www.tandfonline.com/doi/abs/10.1080/09575146.2019.1605336?journalCode=ceye20</t>
  </si>
  <si>
    <t>https://www.tandfonline.com/doi/abs/10.1080/00131911.2019.1566210?journalCode=cedr20</t>
  </si>
  <si>
    <t>10.1111/1467-9604.12259</t>
  </si>
  <si>
    <t>https://doi.org/10.1080/0309877X.2019.1596235</t>
  </si>
  <si>
    <t>10.1515/sem-2017-0138</t>
  </si>
  <si>
    <t>https://doi.org/10.1080/03004279.2019.1622499</t>
  </si>
  <si>
    <t>https://bera-journals.onlinelibrary.wiley.com/doi/abs/10.1002/curj.6</t>
  </si>
  <si>
    <t>https://doi.org/10.1080/09669760.2019.1605886</t>
  </si>
  <si>
    <t>https://doi.org/10.1080/02601370.2019.1574923</t>
  </si>
  <si>
    <t>https://www.tandfonline.com/doi/abs/10.1080/10749039.2019.1569693?journalCode=hmca20</t>
  </si>
  <si>
    <t xml:space="preserve">six </t>
  </si>
  <si>
    <t xml:space="preserve">twelve </t>
  </si>
  <si>
    <t xml:space="preserve">eighteen </t>
  </si>
  <si>
    <t>% open</t>
  </si>
  <si>
    <t xml:space="preserve">Articles available OA </t>
  </si>
  <si>
    <t>FAS</t>
  </si>
  <si>
    <t>Adherence and persistence to direct oral anticoagulants in atrial fibrillation: population-based study</t>
  </si>
  <si>
    <t>FoE</t>
  </si>
  <si>
    <t>FoHSCM</t>
  </si>
  <si>
    <t>FAS % open</t>
  </si>
  <si>
    <t>FoE % open</t>
  </si>
  <si>
    <t>FoHSCM % open</t>
  </si>
  <si>
    <t>EHU % open</t>
  </si>
  <si>
    <t>EHU</t>
  </si>
  <si>
    <t>Faculty of Health Social Care and Medicine</t>
  </si>
  <si>
    <t>International Society of Sports Nutrition Position Stand: nutritional considerations for single-stage ultra-marathon training and racing</t>
  </si>
  <si>
    <t>Effectiveness of Dance Movement Therapy in the Treatment of Adults With Depression: A Systematic Review With Meta-Analyses</t>
  </si>
  <si>
    <t>2076-3921</t>
  </si>
  <si>
    <t>Development of Dyslexia: The Delayed Neural Commitment Framework</t>
  </si>
  <si>
    <t xml:space="preserve">Four weeks of probiotic supplementation reduces GI symptoms during a marathon race </t>
  </si>
  <si>
    <t>European Journal of Applied Physiology</t>
  </si>
  <si>
    <t>1439-6327</t>
  </si>
  <si>
    <t>Co-producing a Research Agenda for Sustainable Palm Oil</t>
  </si>
  <si>
    <t>Frontiers in Forests and Global Change</t>
  </si>
  <si>
    <t>2624-893X</t>
  </si>
  <si>
    <t>Altmetric Attention Score</t>
  </si>
  <si>
    <t>Journal/Collection Title</t>
  </si>
  <si>
    <t>Journal ISSNs</t>
  </si>
  <si>
    <t>Departments</t>
  </si>
  <si>
    <t>Output Type</t>
  </si>
  <si>
    <t>OA Status</t>
  </si>
  <si>
    <t>Subjects (FoR)</t>
  </si>
  <si>
    <t>Affiliations (GRID)</t>
  </si>
  <si>
    <t>Funder</t>
  </si>
  <si>
    <t>Publication Date</t>
  </si>
  <si>
    <t>National Clinical Trial ID</t>
  </si>
  <si>
    <t>URI</t>
  </si>
  <si>
    <t>PubMed ID</t>
  </si>
  <si>
    <t>Article</t>
  </si>
  <si>
    <t>17 Psychology and Cognitive Sciences; 1701 Psychology; 1702 Cognitive Sciences</t>
  </si>
  <si>
    <t>Edge Hill University; University of the Highlands and Islands</t>
  </si>
  <si>
    <t>10.3389/fpsyg.2019.00936</t>
  </si>
  <si>
    <t>Psychosocial Outcomes Associated with Engagement with Online Chat Systems</t>
  </si>
  <si>
    <t>1044-7318, 1532-7590</t>
  </si>
  <si>
    <t>08 Information and Computing Sciences; 16 Studies in Human Society</t>
  </si>
  <si>
    <t>Edge Hill University; University of York</t>
  </si>
  <si>
    <t>10.1080/10447318.2019.1620524</t>
  </si>
  <si>
    <t>Journal of Autism &amp; Developmental Disorders</t>
  </si>
  <si>
    <t>0162-3257, 1573-3432</t>
  </si>
  <si>
    <t>17 Psychology and Cognitive Sciences; 1701 Psychology</t>
  </si>
  <si>
    <t>Edge Hill University; University of Buckingham</t>
  </si>
  <si>
    <t>10.1007/s10803-019-04179-7</t>
  </si>
  <si>
    <t>Four weeks of probiotic supplementation reduces GI symptoms during a marathon race</t>
  </si>
  <si>
    <t>European Journal of Applied Physiology and Occupational Physiology</t>
  </si>
  <si>
    <t>0301-5548, 1439-6319, 1439-6327</t>
  </si>
  <si>
    <t>11 Medical and Health Sciences; 1103 Clinical Sciences</t>
  </si>
  <si>
    <t>Edge Hill University; Homerton University Hospital NHS Foundation Trust; Liverpool Hope University; Liverpool John Moores University; Royal Cornwall Hospital</t>
  </si>
  <si>
    <t>10.1007/s00421-019-04136-3</t>
  </si>
  <si>
    <t>11 Medical and Health Sciences; 1111 Nutrition and Dietetics</t>
  </si>
  <si>
    <t>Anglia Ruskin University; Baylor University; California State University, San Marcos; East Carolina University; Edge Hill University; Florida State University; Harbor–UCLA Medical Center; Leeds Beckett University; Leeds Trinity University; Mississippi State University; Nova Southeastern University; Sheffield Hallam University; Texas A&amp;M University; University of Central Florida; University of KwaZulu-Natal; University of Nevada, Las Vegas; University of North Carolina System; University of South Carolina; University of South Florida</t>
  </si>
  <si>
    <t>10.1186/s12970-019-0312-9</t>
  </si>
  <si>
    <t>Child: Care, Health &amp; Development</t>
  </si>
  <si>
    <t>0305-1862, 1365-2214</t>
  </si>
  <si>
    <t>11 Medical and Health Sciences; 1117 Public Health and Health Services</t>
  </si>
  <si>
    <t>Edge Hill University</t>
  </si>
  <si>
    <t>Innovate UK</t>
  </si>
  <si>
    <t>10.1111/cch.12692</t>
  </si>
  <si>
    <t>‘If I knew what was going to happen, it wouldn’t worry me so much’: Children’s, parents’ and health professionals’ perspectives on information for children undergoing a procedure</t>
  </si>
  <si>
    <t>Journal of Child Health Care</t>
  </si>
  <si>
    <t>1367-4935, 1741-2889</t>
  </si>
  <si>
    <t>10.1177/1367493519870654</t>
  </si>
  <si>
    <t>04 Earth Sciences; 0403 Geology</t>
  </si>
  <si>
    <t>Addis Ababa University; Edge Hill University; Université Libre de Bruxelles; University of Edinburgh; University of Oxford; University of St Andrews; Wollega University</t>
  </si>
  <si>
    <t>Natural Environment Research Council</t>
  </si>
  <si>
    <t>10.1038/s41467-019-09947-8</t>
  </si>
  <si>
    <t>Predictors of objectively measured physical activity in 12?month?old infants: A study of linked birth cohort data with electronic health records</t>
  </si>
  <si>
    <t>International Journal of Pediatric Obesity</t>
  </si>
  <si>
    <t>1747-7166, 1747-7174, 2047-6310, 2047-6302</t>
  </si>
  <si>
    <t>Cardiff University; Edge Hill University; Swansea Bay University Health Board; Swansea University; University of Essex</t>
  </si>
  <si>
    <t>British Heart Foundation; Cancer Research UK; Economic and Social Research Council; Health and Care Research Wales; Medical Research Council; Wellcome Trust</t>
  </si>
  <si>
    <t>10.1111/ijpo.12512</t>
  </si>
  <si>
    <t>16 Studies in Human Society; 1605 Policy and Administration</t>
  </si>
  <si>
    <t>Conservation International; Edge Hill University; Erasmus University Rotterdam; Griffith University; Imperial College London; Lancaster University; London School of Economics and Political Science; Malaysian Palm Oil Board; Monash University Malaysia; National Taiwan University; Newcastle University; Oxford Brookes University; Plymouth University; Universiti Malaysia Sarawak; Universiti of Malaysia Sabah; Universiti Putra Malaysia; Universiti Sains Malaysia; University of Adelaide; University of Bern; University of Cambridge; University of Kent; University of Leeds; University of Leicester; University of Malaya; University of Montpellier; University of Nottingham Malaysia Campus; University of Oxford; University of Sheffield; University of Technology Malaysia; University of the Sunshine Coast; University of Tokyo; University of Warwick; Yale-NUS College</t>
  </si>
  <si>
    <t>Academy of Sciences Malaysia; British Council; Royal Geographical Society</t>
  </si>
  <si>
    <t>10.3389/ffgc.2019.00013</t>
  </si>
  <si>
    <t>If I knew what was going to happen, it wouldn’t worry me so much: childrens, parents’ and health professionals’ perspectives on information for children undergoing procedures</t>
  </si>
  <si>
    <t>A Cross-Lagged Panel Analysis of Fear Appeal Appraisal and Student Engagement</t>
  </si>
  <si>
    <t>Ankle dorsiflexion range of motion is associated with kinematic but not kinetic variables related to bilateral drop-landing performance at various drop heights</t>
  </si>
  <si>
    <t>Armenian teachers’ dichotomous perspectives on children with high-functioning autism</t>
  </si>
  <si>
    <t>Average acceleration and intensity gradient of primary school children and associations with indicators of health and wellbeing</t>
  </si>
  <si>
    <t>Being ‘at-home’ on OPAT: A qualitative study of parents' experiences of paediatric Outpatient Parenteral Antimicrobial Therapy (OPAT)</t>
  </si>
  <si>
    <t>Digital Scholarship – rethinking educational scholarship in the digital world</t>
  </si>
  <si>
    <t>Do ethical work climates influence supplier selection decisions in public organizations? The moderating roles of party politics and personal values</t>
  </si>
  <si>
    <t>East Asia’s Trade Futures in a Volatile World</t>
  </si>
  <si>
    <t>Evaluation of the use of a handheld prescribing card in supporting Foundation year one doctors in End of Life (EOL) prescribing</t>
  </si>
  <si>
    <t>Finding Common Ground: The Conception of Community Arts Festivals as Spaces for Placemaking</t>
  </si>
  <si>
    <t>Humanising the design and technology curriculum: Why technology education makes us human</t>
  </si>
  <si>
    <t>I'll just watch: Do the pro-social effects of coordination really generalize to non-actors?</t>
  </si>
  <si>
    <t>Is there a generic profile of trainee primary school teachers who choose to specialise in mathematics?</t>
  </si>
  <si>
    <t>Online health information–seeking behavior by endocrinology patients</t>
  </si>
  <si>
    <t>Protective Compensatory Mechanisms and Biomechanical Load Distribution in ACL–Inhibited Netball Players</t>
  </si>
  <si>
    <t>Real world, real people: Can we assess walking on a treadmill to establish step count recommendations in adolescents?</t>
  </si>
  <si>
    <t>Reconsidering Inclusion: Western theory and post-Soviet reality.</t>
  </si>
  <si>
    <t>Running shoes for preventing lower limb running injuries in adults</t>
  </si>
  <si>
    <t>Systematic review of study designs and methods in health transition research for young people with intellectual disabilities</t>
  </si>
  <si>
    <t>The Beighton score and injury in dancers. A prospective cohort study</t>
  </si>
  <si>
    <t>The Influence of 9-marathons completed in 9 days on injury incidence and selected musculoskeletal tests.</t>
  </si>
  <si>
    <t>The Paisley Abbey Rentals, c.1460-1550: An Initial Investigation</t>
  </si>
  <si>
    <t>The specification, acceptability and effectiveness of respite care and short breaks for young adults with complex healthcare needs: protocol for a mixed-methods systematic review</t>
  </si>
  <si>
    <t>Trust and Distrust in Community Sports Work: Tales from the “Shop Floor”</t>
  </si>
  <si>
    <t>Why UK Junior Doctors Defer Postgraduate Training</t>
  </si>
  <si>
    <t>Human Movement Science</t>
  </si>
  <si>
    <t>0167-9457</t>
  </si>
  <si>
    <t>1471-3802</t>
  </si>
  <si>
    <t>Journal of Research in Special Educational Needs</t>
  </si>
  <si>
    <t>0264-0414</t>
  </si>
  <si>
    <t>Archives of Disease in Childhood</t>
  </si>
  <si>
    <t>0003-9888</t>
  </si>
  <si>
    <t>Crimes of the senses: Yarn bombing and aesthetic criminology</t>
  </si>
  <si>
    <t>International Journal of Public Sector Management</t>
  </si>
  <si>
    <t>0951-3558</t>
  </si>
  <si>
    <t>RISE - Relazioni Internazionali e International Political Economy del Sud-Est Asiatico</t>
  </si>
  <si>
    <t>TWAI: Torino World Affairs Institute</t>
  </si>
  <si>
    <t>2531-324X</t>
  </si>
  <si>
    <t>Victorian Popular Fictions Journal</t>
  </si>
  <si>
    <t>Victorian Popular Fiction Association</t>
  </si>
  <si>
    <t>2632-4253</t>
  </si>
  <si>
    <t>Fantastic Beasts and Where to Print Them: Mapping Monsters in Nineteenth-Century Newspapers</t>
  </si>
  <si>
    <t>Health and Place</t>
  </si>
  <si>
    <t>Design and Technology Education: An International Journal</t>
  </si>
  <si>
    <t>1360-1431</t>
  </si>
  <si>
    <t>Loughborogh University</t>
  </si>
  <si>
    <t>Journal of Social Psychology</t>
  </si>
  <si>
    <t>0022-4545</t>
  </si>
  <si>
    <t>University of Cumbria</t>
  </si>
  <si>
    <t xml:space="preserve">Teacher Education Advancement Network Journal </t>
  </si>
  <si>
    <t>2054-5266</t>
  </si>
  <si>
    <t>Hormones</t>
  </si>
  <si>
    <t>1109-3099</t>
  </si>
  <si>
    <t>Scholars Middle East Publishers</t>
  </si>
  <si>
    <t>Journal of Advances in Sports and Physical Education</t>
  </si>
  <si>
    <t>2617-3905</t>
  </si>
  <si>
    <t>Pediatric Exercise Science</t>
  </si>
  <si>
    <t>1543-2920</t>
  </si>
  <si>
    <t>Ohio State University Libraries </t>
  </si>
  <si>
    <t>Disability Studies Quarterly</t>
  </si>
  <si>
    <t>1041-5718</t>
  </si>
  <si>
    <t>Cochrane Database of Systematic Reviews</t>
  </si>
  <si>
    <t>1361-6137</t>
  </si>
  <si>
    <t>State-Corporate Facilitated Harms of the Pharmaceutical Industry: A Gendered Perspective'</t>
  </si>
  <si>
    <t>EG Press</t>
  </si>
  <si>
    <t>Justice, Power and Resistance: The Journal of the European Group for The Study of Deviance and Social Control.</t>
  </si>
  <si>
    <t>Heliyon</t>
  </si>
  <si>
    <t>2405-8440</t>
  </si>
  <si>
    <t>1543-3072</t>
  </si>
  <si>
    <t>International Journal of Athletic Therapy and Training</t>
  </si>
  <si>
    <t>2157-7285</t>
  </si>
  <si>
    <t>The University of Glasgow</t>
  </si>
  <si>
    <t>Scottish Business and Industrial History</t>
  </si>
  <si>
    <t>Sociology of Sport Journal</t>
  </si>
  <si>
    <t>0741-1235</t>
  </si>
  <si>
    <t>10.1111/bjep.12334</t>
  </si>
  <si>
    <t>https://doi.org/10.1111/1471-3802.12469</t>
  </si>
  <si>
    <t>8.7 (mean) 7 (median)</t>
  </si>
  <si>
    <t>Presence of Spotters Improves Bench Press Performance</t>
  </si>
  <si>
    <t>Journal of Strength &amp; Conditioning Research</t>
  </si>
  <si>
    <t>1064-8011, 1533-4287</t>
  </si>
  <si>
    <t>11 Medical and Health Sciences; 1106 Human Movement and Sports Science</t>
  </si>
  <si>
    <t>Edge Hill University; Leeds Beckett University; University of Central Lancashire; University of Liverpool</t>
  </si>
  <si>
    <t>10.1519/jsc.0000000000002285</t>
  </si>
  <si>
    <t>http://journals.lww.com/nsca-jscr/Fulltext/publishahead/Presence_of_Spotters_Improves_Bench_Press.95701.aspx</t>
  </si>
  <si>
    <t>Edge Hill University; Liverpool Hope University; University of Edinburgh</t>
  </si>
  <si>
    <t>10.3390/antiox8060149</t>
  </si>
  <si>
    <t>Bounded decision?making, teachers’ reflection and organisational learning: How research can inform teachers and teaching</t>
  </si>
  <si>
    <t>0141-1926, 1469-3518</t>
  </si>
  <si>
    <t>13 Education; 1303 Specialist Studies In Education</t>
  </si>
  <si>
    <t>Edge Hill University; University of Cambridge; University of Portsmouth</t>
  </si>
  <si>
    <t>10.1002/berj.3551</t>
  </si>
  <si>
    <t>International consensus statement on the psychosocial and policy-related approaches to mental health awareness programmes in sport</t>
  </si>
  <si>
    <t>BMJ Open Sport &amp; Exercise Medicine</t>
  </si>
  <si>
    <t>Anglo-European College of Chiropractic; Edge Hill University; Gaelic Athletic Association; Southern Cross University; University of Limerick; University of Nevada, Las Vegas; University of Ulster; University of Wollongong</t>
  </si>
  <si>
    <t>10.1136/bmjsem-2019-000585</t>
  </si>
  <si>
    <t>Consumption Markets &amp;amp; Culture</t>
  </si>
  <si>
    <t>1025-3866, 1477-223X</t>
  </si>
  <si>
    <t>20 Language, Communication and Culture; 2002 Cultural Studies</t>
  </si>
  <si>
    <t>10.1080/10253866.2019.1571491</t>
  </si>
  <si>
    <t>1531-1074, 1557-8070</t>
  </si>
  <si>
    <t>02 Physical Sciences; 0201 Astronomical and Space Sciences; 04 Earth Sciences; 0402 Geochemistry; 0403 Geology</t>
  </si>
  <si>
    <t>Edge Hill University; European Science Foundation; German Aerospace Center; Imperial College London; Kiel University; Medical University of Graz; National Institute for Astrophysics; Northumbria University; The Open University; Wheaton College - Massachusetts</t>
  </si>
  <si>
    <t>European Commission; Science and Technology Facilities Council</t>
  </si>
  <si>
    <t>10.1089/ast.2018.1996</t>
  </si>
  <si>
    <t>FROSTICK, Simon P; KEMP, Graham J</t>
  </si>
  <si>
    <t>11 Medical and Health Sciences; 1103 Clinical Sciences; 1109 Neurosciences</t>
  </si>
  <si>
    <t>Edge Hill University; Royal Liverpool University Hospital; University of Leeds; University of Liverpool</t>
  </si>
  <si>
    <t>10.1038/s41598-019-42754-1</t>
  </si>
  <si>
    <t>Personality profiles and persuasion: An exploratory study investigating the role of the Big-5, Type D personality and the Dark Triad on susceptibility to persuasion</t>
  </si>
  <si>
    <t>Personality &amp; Individual Differences</t>
  </si>
  <si>
    <t>0191-8869</t>
  </si>
  <si>
    <t>Edge Hill University; University of New England; University of Ulster</t>
  </si>
  <si>
    <t>10.1016/j.paid.2018.11.003</t>
  </si>
  <si>
    <t>The Counseling Experiences of Individuals Who Are Estranged From a Family Member</t>
  </si>
  <si>
    <t>0197-6664, 1741-3729</t>
  </si>
  <si>
    <t>16 Studies in Human Society; 1607 Social Work; 17 Psychology and Cognitive Sciences; 1701 Psychology</t>
  </si>
  <si>
    <t>Edge Hill University; University of Cambridge</t>
  </si>
  <si>
    <t>10.1111/fare.12385</t>
  </si>
  <si>
    <t>A Novel Ingestion Strategy for Sodium Bicarbonate Supplementation in a Delayed-Release Form: a Randomised Crossover Study in Trained Males</t>
  </si>
  <si>
    <t>Birmingham City University; Edge Hill University; Liverpool Heart and Chest Hospital NHS Trust; University of Johannesburg; University of Westminster</t>
  </si>
  <si>
    <t>10.1186/s40798-019-0177-0</t>
  </si>
  <si>
    <t>Performance of emergency surgical front of neck airway access by head and neck surgeons, general surgeons, or anaesthetists: an in situ simulation study</t>
  </si>
  <si>
    <t>BJA: The British Journal of Anaesthesia</t>
  </si>
  <si>
    <t>1471-6771, 0007-0912</t>
  </si>
  <si>
    <t>MORTON, Ben</t>
  </si>
  <si>
    <t>Aintree University Hospital; Edge Hill University; Liverpool School of Tropical Medicine</t>
  </si>
  <si>
    <t>National Institute for Health Research</t>
  </si>
  <si>
    <t>10.1016/j.bja.2019.07.011</t>
  </si>
  <si>
    <t>Teaching non-normative bodies: simulating visual impairments as embodied pedagogy in action</t>
  </si>
  <si>
    <t>1357-3322, 1470-1243</t>
  </si>
  <si>
    <t>13 Education; 1302 Curriculum and Pedagogy; 1303 Specialist Studies In Education</t>
  </si>
  <si>
    <t>Edge Hill University; Leeds Beckett University</t>
  </si>
  <si>
    <t>10.1080/13573322.2019.1617127</t>
  </si>
  <si>
    <t>The incongruities of ‘teaching phonics’ with two-year olds</t>
  </si>
  <si>
    <t>Education 3-13</t>
  </si>
  <si>
    <t>0300-4279, 1475-7575</t>
  </si>
  <si>
    <t>10.1080/03004279.2019.1622499</t>
  </si>
  <si>
    <t>Report from Altmetric explorer - top 20 EHU</t>
  </si>
  <si>
    <t>last updated: 29/09/20</t>
  </si>
  <si>
    <t>Title of journal article</t>
  </si>
  <si>
    <t>Academic department</t>
  </si>
  <si>
    <t>Faculty of Arts and Sciences: top 10 publishers</t>
  </si>
  <si>
    <t>Faculty of Education: all publishers</t>
  </si>
  <si>
    <t>Faculty of Health Social Care and Medicine: top 10 publishers</t>
  </si>
  <si>
    <r>
      <rPr>
        <b/>
        <sz val="11"/>
        <color rgb="FF000000"/>
        <rFont val="Calibri"/>
        <family val="2"/>
        <scheme val="minor"/>
      </rPr>
      <t>yellow highlight</t>
    </r>
    <r>
      <rPr>
        <sz val="11"/>
        <color indexed="8"/>
        <rFont val="Calibri"/>
        <family val="2"/>
        <scheme val="minor"/>
      </rPr>
      <t xml:space="preserve"> = this output was published online pre-2019 (although Altmetric classifies it as published in 2019) and is out of scope</t>
    </r>
  </si>
  <si>
    <t>Faculty of Arts and Sciences (FAS)</t>
  </si>
  <si>
    <t>Faculty of Education (FoE)</t>
  </si>
  <si>
    <t>Faculty of Health Social Care and Medicine (FoHSCM)</t>
  </si>
  <si>
    <t>University-wide (EHU)</t>
  </si>
  <si>
    <t xml:space="preserve">Edge Hill University: top 20 highest scoring articles in 2019 by Altmetric Score </t>
  </si>
  <si>
    <t>Faculty of Education: embargoed/non-open access journal articles in 2019 measured by Altmetric score</t>
  </si>
  <si>
    <t>Faculty of Education: zero embargo/open access journal articles in 2019 measured by Altmetric score</t>
  </si>
  <si>
    <t>Altmetric Score comparisons</t>
  </si>
  <si>
    <t>Taylor &amp; Francis = all variants of T&amp;F brand including Blackwell Publishing</t>
  </si>
  <si>
    <t>Guide to the data</t>
  </si>
  <si>
    <t xml:space="preserve">This bibliographical dataset compares journal articles published by authors at Edge Hill Univeristy, UK in 2019. </t>
  </si>
  <si>
    <t>After export from Pure, the dataset was 'cleaned' with missing information such as ISSN numbers added, or errors regarding fileds such as publisher names corrected.</t>
  </si>
  <si>
    <t>Data values have also been simplified, with various imprints of a publisher's brand being merged under one value. For example, 'Springer Nature' includes the brands Springer, Springer Open, BioMed Central, Nature, Springer Verlag, etc.</t>
  </si>
  <si>
    <t>Guide to each tab</t>
  </si>
  <si>
    <t>Some authors were not working at the University at the time of publication, but later added their research outputs to the repository.</t>
  </si>
  <si>
    <t>Notes:</t>
  </si>
  <si>
    <t>Master Sheet = selected metadata related to each journal article, data has been cleaned. Metadata includes the length of emabargo before an open access version could be shared freely.</t>
  </si>
  <si>
    <t xml:space="preserve">Embargoes by faculty = visualisations based on data in Master Sheet. </t>
  </si>
  <si>
    <t>Key:</t>
  </si>
  <si>
    <t>closed days = the mean average number of days a journal article was only available as 'closed access' (ie no free access version was available)</t>
  </si>
  <si>
    <t>Publisher comparison = the five largest publishers of journal articles at the University are compared by the embargoes they place on article content.</t>
  </si>
  <si>
    <t>Publisher by faculty = either the top 10 publishers or all publishers are compared on a faculty basis by the volume of journal articles by Edge Hill authors they publish</t>
  </si>
  <si>
    <t>Embargoes over time = this sheet compares the percentage of journal articles in the public domain over set points in time by each faculty</t>
  </si>
  <si>
    <t>Altmetrics comparison = focussing on the Faculty of Education, this sheet compares the open access/zero embargo articles against embargoed articles in terms of their Altmetric attention score</t>
  </si>
  <si>
    <t>Some worksheets feature background figures which have been obscured, presented as hidden rows. Although not meant to be seen, they are present because the visualisations rely on their inclusion</t>
  </si>
  <si>
    <t>The dataset is based on metadata derived from each research output and was originally exported as a report from Pure, the Edge Hill University research information repository.</t>
  </si>
  <si>
    <t>Missing values were completed using sources such as SHERPA ROMEO website and publisher websites.</t>
  </si>
  <si>
    <t>Value and potential for re-use</t>
  </si>
  <si>
    <t xml:space="preserve">The data is of potential interest to anyone researching open access trends or research on research. </t>
  </si>
  <si>
    <t>The scope of research outputs in the dataset is journal articles from 2019. 'Publication date' here refers to the first time the version of record was published.</t>
  </si>
  <si>
    <t>By collating figures on green open access embargoes applied to journal articles, it provides information not available elsewhere.</t>
  </si>
  <si>
    <t>It provides a case study of research output from a university with no access to open access grant funding, so could be compared against the outputs of similar or different UK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</si>
</sst>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2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D8BE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2F6"/>
        <bgColor indexed="64"/>
      </patternFill>
    </fill>
  </fills>
  <borders count="3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/>
    <xf numFmtId="0" fontId="4" fillId="0" borderId="0" xfId="0" applyFont="1"/>
    <xf numFmtId="0" fontId="4" fillId="3" borderId="0" xfId="0" applyFont="1" applyFill="1"/>
    <xf numFmtId="0" fontId="0" fillId="3" borderId="0" xfId="0" applyFill="1"/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0" fontId="5" fillId="5" borderId="1" xfId="0" applyFont="1" applyFill="1" applyBorder="1" applyAlignment="1">
      <alignment horizontal="center" wrapText="1"/>
    </xf>
    <xf numFmtId="0" fontId="0" fillId="6" borderId="0" xfId="0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6" borderId="0" xfId="0" applyFont="1" applyFill="1"/>
    <xf numFmtId="0" fontId="6" fillId="0" borderId="0" xfId="0" applyFont="1"/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8" fillId="0" borderId="0" xfId="0" applyFont="1" applyFill="1" applyAlignment="1">
      <alignment horizontal="left"/>
    </xf>
    <xf numFmtId="0" fontId="9" fillId="8" borderId="1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0" fillId="13" borderId="0" xfId="0" applyFill="1" applyAlignment="1">
      <alignment horizontal="left"/>
    </xf>
    <xf numFmtId="0" fontId="4" fillId="13" borderId="0" xfId="0" applyFont="1" applyFill="1" applyAlignment="1">
      <alignment horizontal="left"/>
    </xf>
    <xf numFmtId="0" fontId="0" fillId="0" borderId="0" xfId="0" applyFont="1"/>
    <xf numFmtId="0" fontId="9" fillId="1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2"/>
    <xf numFmtId="0" fontId="5" fillId="2" borderId="2" xfId="0" applyFont="1" applyFill="1" applyBorder="1" applyAlignment="1">
      <alignment horizontal="center" wrapText="1"/>
    </xf>
    <xf numFmtId="9" fontId="0" fillId="0" borderId="0" xfId="0" applyNumberFormat="1" applyAlignment="1">
      <alignment horizontal="left"/>
    </xf>
    <xf numFmtId="0" fontId="12" fillId="0" borderId="0" xfId="2" applyAlignment="1">
      <alignment horizontal="left"/>
    </xf>
    <xf numFmtId="0" fontId="12" fillId="15" borderId="0" xfId="2" applyFill="1" applyAlignment="1">
      <alignment vertical="center" wrapText="1"/>
    </xf>
    <xf numFmtId="0" fontId="2" fillId="16" borderId="1" xfId="0" applyFont="1" applyFill="1" applyBorder="1" applyAlignment="1">
      <alignment horizontal="center" wrapText="1"/>
    </xf>
    <xf numFmtId="10" fontId="0" fillId="17" borderId="0" xfId="0" applyNumberFormat="1" applyFill="1" applyAlignment="1">
      <alignment horizontal="left"/>
    </xf>
    <xf numFmtId="0" fontId="13" fillId="17" borderId="0" xfId="0" applyFont="1" applyFill="1"/>
    <xf numFmtId="0" fontId="4" fillId="17" borderId="0" xfId="0" applyFont="1" applyFill="1" applyAlignment="1">
      <alignment horizontal="left"/>
    </xf>
    <xf numFmtId="0" fontId="0" fillId="17" borderId="0" xfId="0" applyFill="1"/>
    <xf numFmtId="0" fontId="13" fillId="0" borderId="0" xfId="0" applyFont="1" applyFill="1"/>
    <xf numFmtId="0" fontId="0" fillId="18" borderId="0" xfId="0" applyFill="1"/>
    <xf numFmtId="0" fontId="0" fillId="18" borderId="0" xfId="0" applyFill="1" applyAlignment="1">
      <alignment horizontal="left"/>
    </xf>
    <xf numFmtId="0" fontId="12" fillId="0" borderId="0" xfId="2" applyFill="1"/>
    <xf numFmtId="0" fontId="4" fillId="17" borderId="0" xfId="0" applyFont="1" applyFill="1"/>
    <xf numFmtId="0" fontId="0" fillId="19" borderId="0" xfId="0" applyFill="1" applyAlignment="1">
      <alignment horizontal="left"/>
    </xf>
    <xf numFmtId="0" fontId="0" fillId="19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15" fillId="12" borderId="1" xfId="0" applyFont="1" applyFill="1" applyBorder="1" applyAlignment="1">
      <alignment horizontal="center" wrapText="1"/>
    </xf>
    <xf numFmtId="0" fontId="14" fillId="1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 wrapText="1"/>
    </xf>
    <xf numFmtId="0" fontId="0" fillId="20" borderId="0" xfId="0" applyFill="1" applyAlignment="1">
      <alignment horizontal="left"/>
    </xf>
    <xf numFmtId="0" fontId="0" fillId="20" borderId="0" xfId="0" applyFill="1" applyAlignment="1">
      <alignment horizontal="center"/>
    </xf>
    <xf numFmtId="0" fontId="15" fillId="21" borderId="1" xfId="0" applyFont="1" applyFill="1" applyBorder="1" applyAlignment="1">
      <alignment horizontal="center" wrapText="1"/>
    </xf>
    <xf numFmtId="0" fontId="1" fillId="18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quotePrefix="1"/>
    <xf numFmtId="0" fontId="9" fillId="0" borderId="0" xfId="0" applyFont="1" applyFill="1" applyBorder="1" applyAlignment="1">
      <alignment horizontal="center" wrapText="1"/>
    </xf>
    <xf numFmtId="9" fontId="0" fillId="13" borderId="0" xfId="3" applyFont="1" applyFill="1" applyAlignment="1">
      <alignment horizontal="center"/>
    </xf>
    <xf numFmtId="9" fontId="0" fillId="3" borderId="0" xfId="3" applyFont="1" applyFill="1" applyAlignment="1">
      <alignment horizontal="center"/>
    </xf>
    <xf numFmtId="9" fontId="0" fillId="20" borderId="0" xfId="3" applyFont="1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13" borderId="0" xfId="0" applyNumberFormat="1" applyFill="1" applyAlignment="1">
      <alignment horizontal="center"/>
    </xf>
    <xf numFmtId="9" fontId="0" fillId="19" borderId="0" xfId="3" applyFont="1" applyFill="1" applyAlignment="1">
      <alignment horizontal="center"/>
    </xf>
    <xf numFmtId="9" fontId="0" fillId="19" borderId="0" xfId="0" applyNumberFormat="1" applyFill="1" applyAlignment="1">
      <alignment horizontal="center"/>
    </xf>
    <xf numFmtId="9" fontId="1" fillId="18" borderId="0" xfId="0" applyNumberFormat="1" applyFont="1" applyFill="1" applyAlignment="1">
      <alignment horizontal="center"/>
    </xf>
    <xf numFmtId="0" fontId="0" fillId="22" borderId="0" xfId="0" applyFill="1"/>
    <xf numFmtId="14" fontId="0" fillId="22" borderId="0" xfId="0" applyNumberFormat="1" applyFill="1"/>
    <xf numFmtId="0" fontId="0" fillId="22" borderId="0" xfId="0" applyFill="1" applyAlignment="1">
      <alignment horizontal="left"/>
    </xf>
    <xf numFmtId="0" fontId="18" fillId="23" borderId="0" xfId="0" applyFont="1" applyFill="1"/>
    <xf numFmtId="0" fontId="0" fillId="23" borderId="0" xfId="0" applyFill="1"/>
    <xf numFmtId="0" fontId="13" fillId="23" borderId="0" xfId="0" applyFont="1" applyFill="1"/>
    <xf numFmtId="0" fontId="0" fillId="23" borderId="0" xfId="0" quotePrefix="1" applyFill="1"/>
    <xf numFmtId="0" fontId="4" fillId="23" borderId="0" xfId="0" applyFont="1" applyFill="1"/>
    <xf numFmtId="0" fontId="0" fillId="23" borderId="0" xfId="0" applyFont="1" applyFill="1"/>
    <xf numFmtId="0" fontId="19" fillId="0" borderId="0" xfId="0" applyFont="1"/>
    <xf numFmtId="0" fontId="19" fillId="0" borderId="0" xfId="0" applyFont="1" applyFill="1" applyAlignment="1">
      <alignment horizontal="left"/>
    </xf>
    <xf numFmtId="3" fontId="19" fillId="0" borderId="0" xfId="0" applyNumberFormat="1" applyFont="1"/>
    <xf numFmtId="0" fontId="20" fillId="0" borderId="0" xfId="0" applyFont="1" applyFill="1" applyAlignment="1">
      <alignment horizontal="left"/>
    </xf>
    <xf numFmtId="0" fontId="20" fillId="0" borderId="0" xfId="0" applyFont="1"/>
    <xf numFmtId="0" fontId="5" fillId="8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wrapText="1"/>
    </xf>
    <xf numFmtId="0" fontId="21" fillId="0" borderId="0" xfId="0" applyFont="1"/>
  </cellXfs>
  <cellStyles count="4">
    <cellStyle name="Hyperlink" xfId="2" builtinId="8"/>
    <cellStyle name="Normal" xfId="0" builtinId="0"/>
    <cellStyle name="Normal 2" xfId="1" xr:uid="{F733B1C0-6BEC-413B-B157-F95D29995841}"/>
    <cellStyle name="Percent" xfId="3" builtinId="5"/>
  </cellStyles>
  <dxfs count="0"/>
  <tableStyles count="0" defaultTableStyle="TableStyleMedium2" defaultPivotStyle="PivotStyleLight16"/>
  <colors>
    <mruColors>
      <color rgb="FFEDE2F6"/>
      <color rgb="FFD8BE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FAS: top 10 publishers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'Publisher by faculty'!$C$2:$C$12</c:f>
              <c:strCache>
                <c:ptCount val="11"/>
                <c:pt idx="0">
                  <c:v>Frontiers</c:v>
                </c:pt>
                <c:pt idx="1">
                  <c:v>American Psychological Association</c:v>
                </c:pt>
                <c:pt idx="2">
                  <c:v>Oxford University Press</c:v>
                </c:pt>
                <c:pt idx="3">
                  <c:v>Human Kinetics Publishers</c:v>
                </c:pt>
                <c:pt idx="4">
                  <c:v>Emerald</c:v>
                </c:pt>
                <c:pt idx="5">
                  <c:v>IEEE</c:v>
                </c:pt>
                <c:pt idx="6">
                  <c:v>SAGE</c:v>
                </c:pt>
                <c:pt idx="7">
                  <c:v>Wiley</c:v>
                </c:pt>
                <c:pt idx="8">
                  <c:v>Springer Nature</c:v>
                </c:pt>
                <c:pt idx="9">
                  <c:v>Elsevier</c:v>
                </c:pt>
                <c:pt idx="10">
                  <c:v>Taylor &amp; Francis</c:v>
                </c:pt>
              </c:strCache>
            </c:strRef>
          </c:cat>
          <c:val>
            <c:numRef>
              <c:f>'Publisher by faculty'!$D$2:$D$12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21</c:v>
                </c:pt>
                <c:pt idx="9">
                  <c:v>37</c:v>
                </c:pt>
                <c:pt idx="1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F-4943-BFC5-3CD3F067C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538906264"/>
        <c:axId val="373753984"/>
      </c:barChart>
      <c:catAx>
        <c:axId val="538906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753984"/>
        <c:crosses val="autoZero"/>
        <c:auto val="1"/>
        <c:lblAlgn val="ctr"/>
        <c:lblOffset val="100"/>
        <c:noMultiLvlLbl val="0"/>
      </c:catAx>
      <c:valAx>
        <c:axId val="37375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90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FoE: top publishers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'Publisher by faculty'!$H$3:$H$13</c:f>
              <c:strCache>
                <c:ptCount val="11"/>
                <c:pt idx="0">
                  <c:v>AK Journals</c:v>
                </c:pt>
                <c:pt idx="1">
                  <c:v>Sheffield Institute for Interdisciplinary Biblical Studies</c:v>
                </c:pt>
                <c:pt idx="2">
                  <c:v>MDPI </c:v>
                </c:pt>
                <c:pt idx="3">
                  <c:v>Peter Lang</c:v>
                </c:pt>
                <c:pt idx="4">
                  <c:v>de Gruyter</c:v>
                </c:pt>
                <c:pt idx="5">
                  <c:v>Emerald</c:v>
                </c:pt>
                <c:pt idx="6">
                  <c:v>British Psychological Society</c:v>
                </c:pt>
                <c:pt idx="7">
                  <c:v>SAGE</c:v>
                </c:pt>
                <c:pt idx="8">
                  <c:v>Elsevier</c:v>
                </c:pt>
                <c:pt idx="9">
                  <c:v>Wiley</c:v>
                </c:pt>
                <c:pt idx="10">
                  <c:v>Taylor &amp; Francis</c:v>
                </c:pt>
              </c:strCache>
            </c:strRef>
          </c:cat>
          <c:val>
            <c:numRef>
              <c:f>'Publisher by faculty'!$I$3:$I$13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7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2-4DE2-89BE-41A94167F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779234752"/>
        <c:axId val="779227864"/>
      </c:barChart>
      <c:catAx>
        <c:axId val="77923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27864"/>
        <c:crosses val="autoZero"/>
        <c:auto val="1"/>
        <c:lblAlgn val="ctr"/>
        <c:lblOffset val="100"/>
        <c:noMultiLvlLbl val="0"/>
      </c:catAx>
      <c:valAx>
        <c:axId val="779227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23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FoHSCM: top 10 publishers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'Publisher by faculty'!$M$2:$M$12</c:f>
              <c:strCache>
                <c:ptCount val="11"/>
                <c:pt idx="0">
                  <c:v>MDPI</c:v>
                </c:pt>
                <c:pt idx="1">
                  <c:v>Emerald</c:v>
                </c:pt>
                <c:pt idx="2">
                  <c:v>Cogent OA</c:v>
                </c:pt>
                <c:pt idx="3">
                  <c:v>AMEE</c:v>
                </c:pt>
                <c:pt idx="4">
                  <c:v>BMJ Publishing Group</c:v>
                </c:pt>
                <c:pt idx="5">
                  <c:v>MA Healthcare</c:v>
                </c:pt>
                <c:pt idx="6">
                  <c:v>Springer Nature</c:v>
                </c:pt>
                <c:pt idx="7">
                  <c:v>SAGE</c:v>
                </c:pt>
                <c:pt idx="8">
                  <c:v>Taylor &amp; Francis</c:v>
                </c:pt>
                <c:pt idx="9">
                  <c:v>Elsevier</c:v>
                </c:pt>
                <c:pt idx="10">
                  <c:v>Wiley</c:v>
                </c:pt>
              </c:strCache>
            </c:strRef>
          </c:cat>
          <c:val>
            <c:numRef>
              <c:f>'Publisher by faculty'!$N$2:$N$12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13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3-4EA3-8F46-08EED84D5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651823912"/>
        <c:axId val="651820304"/>
      </c:barChart>
      <c:catAx>
        <c:axId val="651823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820304"/>
        <c:crosses val="autoZero"/>
        <c:auto val="1"/>
        <c:lblAlgn val="ctr"/>
        <c:lblOffset val="100"/>
        <c:noMultiLvlLbl val="0"/>
      </c:catAx>
      <c:valAx>
        <c:axId val="65182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823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EHU: top 10 publishers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'Publisher by faculty'!$AA$2:$AA$13</c:f>
              <c:strCache>
                <c:ptCount val="12"/>
                <c:pt idx="0">
                  <c:v>BMJ Publishing Group</c:v>
                </c:pt>
                <c:pt idx="1">
                  <c:v>Frontiers</c:v>
                </c:pt>
                <c:pt idx="2">
                  <c:v>American Psychological Association</c:v>
                </c:pt>
                <c:pt idx="3">
                  <c:v>Oxford University Press</c:v>
                </c:pt>
                <c:pt idx="4">
                  <c:v>Human Kinetics Publishers</c:v>
                </c:pt>
                <c:pt idx="5">
                  <c:v>IEEE</c:v>
                </c:pt>
                <c:pt idx="6">
                  <c:v>Emerald</c:v>
                </c:pt>
                <c:pt idx="7">
                  <c:v>SAGE</c:v>
                </c:pt>
                <c:pt idx="8">
                  <c:v>Springer Nature</c:v>
                </c:pt>
                <c:pt idx="9">
                  <c:v>Wiley</c:v>
                </c:pt>
                <c:pt idx="10">
                  <c:v>Elsevier</c:v>
                </c:pt>
                <c:pt idx="11">
                  <c:v>Taylor &amp; Francis</c:v>
                </c:pt>
              </c:strCache>
            </c:strRef>
          </c:cat>
          <c:val>
            <c:numRef>
              <c:f>'Publisher by faculty'!$AB$2:$AB$13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10</c:v>
                </c:pt>
                <c:pt idx="7">
                  <c:v>20</c:v>
                </c:pt>
                <c:pt idx="8">
                  <c:v>27</c:v>
                </c:pt>
                <c:pt idx="9">
                  <c:v>33</c:v>
                </c:pt>
                <c:pt idx="10">
                  <c:v>53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6-454E-BB87-55458850C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753858808"/>
        <c:axId val="753851920"/>
      </c:barChart>
      <c:catAx>
        <c:axId val="753858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51920"/>
        <c:crosses val="autoZero"/>
        <c:auto val="1"/>
        <c:lblAlgn val="ctr"/>
        <c:lblOffset val="100"/>
        <c:noMultiLvlLbl val="0"/>
      </c:catAx>
      <c:valAx>
        <c:axId val="75385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5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Faculty of Arts and Sciences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C-4A21-8719-FE0365DD97E8}"/>
              </c:ext>
            </c:extLst>
          </c:dPt>
          <c:dPt>
            <c:idx val="1"/>
            <c:bubble3D val="0"/>
            <c:spPr>
              <a:solidFill>
                <a:schemeClr val="accent5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1C-4A21-8719-FE0365DD97E8}"/>
              </c:ext>
            </c:extLst>
          </c:dPt>
          <c:dPt>
            <c:idx val="2"/>
            <c:bubble3D val="0"/>
            <c:spPr>
              <a:solidFill>
                <a:schemeClr val="accent5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3-417D-97AB-0ECE6FEF05B3}"/>
              </c:ext>
            </c:extLst>
          </c:dPt>
          <c:dPt>
            <c:idx val="3"/>
            <c:bubble3D val="0"/>
            <c:spPr>
              <a:solidFill>
                <a:schemeClr val="accent5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1C-4A21-8719-FE0365DD97E8}"/>
              </c:ext>
            </c:extLst>
          </c:dPt>
          <c:dPt>
            <c:idx val="4"/>
            <c:bubble3D val="0"/>
            <c:spPr>
              <a:solidFill>
                <a:schemeClr val="accent5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1C-4A21-8719-FE0365DD97E8}"/>
              </c:ext>
            </c:extLst>
          </c:dPt>
          <c:dPt>
            <c:idx val="5"/>
            <c:bubble3D val="0"/>
            <c:spPr>
              <a:solidFill>
                <a:schemeClr val="accent5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F1C-4A21-8719-FE0365DD97E8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3-417D-97AB-0ECE6FEF05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'Embargoes by faculty'!$D$2:$D$7</c:f>
              <c:strCache>
                <c:ptCount val="6"/>
                <c:pt idx="0">
                  <c:v>zero</c:v>
                </c:pt>
                <c:pt idx="1">
                  <c:v>six</c:v>
                </c:pt>
                <c:pt idx="2">
                  <c:v>nine</c:v>
                </c:pt>
                <c:pt idx="3">
                  <c:v>twelve</c:v>
                </c:pt>
                <c:pt idx="4">
                  <c:v>eighteen</c:v>
                </c:pt>
                <c:pt idx="5">
                  <c:v>twenty four</c:v>
                </c:pt>
              </c:strCache>
            </c:strRef>
          </c:cat>
          <c:val>
            <c:numRef>
              <c:f>'Embargoes by faculty'!$F$2:$F$7</c:f>
              <c:numCache>
                <c:formatCode>General</c:formatCode>
                <c:ptCount val="6"/>
                <c:pt idx="0">
                  <c:v>79</c:v>
                </c:pt>
                <c:pt idx="1">
                  <c:v>2</c:v>
                </c:pt>
                <c:pt idx="2">
                  <c:v>1</c:v>
                </c:pt>
                <c:pt idx="3">
                  <c:v>72</c:v>
                </c:pt>
                <c:pt idx="4">
                  <c:v>28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3-417D-97AB-0ECE6FEF0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Faculty of Education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5-4BF6-BAFC-4EE7C1798BD1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5-4BF6-BAFC-4EE7C1798BD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5-4BF6-BAFC-4EE7C1798BD1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5-4BF6-BAFC-4EE7C1798BD1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5-4BF6-BAFC-4EE7C1798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'Embargoes by faculty'!$H$2:$H$6</c:f>
              <c:strCache>
                <c:ptCount val="5"/>
                <c:pt idx="0">
                  <c:v>zero</c:v>
                </c:pt>
                <c:pt idx="1">
                  <c:v>six</c:v>
                </c:pt>
                <c:pt idx="2">
                  <c:v>twelve</c:v>
                </c:pt>
                <c:pt idx="3">
                  <c:v>eighteen</c:v>
                </c:pt>
                <c:pt idx="4">
                  <c:v>twenty four</c:v>
                </c:pt>
              </c:strCache>
            </c:strRef>
          </c:cat>
          <c:val>
            <c:numRef>
              <c:f>'Embargoes by faculty'!$J$2:$J$6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2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F-4909-A056-A6CD382759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Faculty of Health, Social Care and Medicine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BD-4B45-918C-D0A98F8407E1}"/>
              </c:ext>
            </c:extLst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BD-4B45-918C-D0A98F8407E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BD-4B45-918C-D0A98F8407E1}"/>
              </c:ext>
            </c:extLst>
          </c:dPt>
          <c:dPt>
            <c:idx val="3"/>
            <c:bubble3D val="0"/>
            <c:spPr>
              <a:solidFill>
                <a:schemeClr val="accent2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DBD-4B45-918C-D0A98F8407E1}"/>
              </c:ext>
            </c:extLst>
          </c:dPt>
          <c:dPt>
            <c:idx val="4"/>
            <c:bubble3D val="0"/>
            <c:spPr>
              <a:solidFill>
                <a:schemeClr val="accent2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DBD-4B45-918C-D0A98F8407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'Embargoes by faculty'!$L$2:$L$6</c:f>
              <c:strCache>
                <c:ptCount val="5"/>
                <c:pt idx="0">
                  <c:v>zero</c:v>
                </c:pt>
                <c:pt idx="1">
                  <c:v>six</c:v>
                </c:pt>
                <c:pt idx="2">
                  <c:v>twelve</c:v>
                </c:pt>
                <c:pt idx="3">
                  <c:v>eighteen</c:v>
                </c:pt>
                <c:pt idx="4">
                  <c:v>twenty four</c:v>
                </c:pt>
              </c:strCache>
            </c:strRef>
          </c:cat>
          <c:val>
            <c:numRef>
              <c:f>'Embargoes by faculty'!$N$2:$N$6</c:f>
              <c:numCache>
                <c:formatCode>General</c:formatCode>
                <c:ptCount val="5"/>
                <c:pt idx="0">
                  <c:v>46</c:v>
                </c:pt>
                <c:pt idx="1">
                  <c:v>5</c:v>
                </c:pt>
                <c:pt idx="2">
                  <c:v>30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2-4C9F-A789-7F2F2E698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SAGE: embargo</a:t>
            </a:r>
            <a:r>
              <a:rPr lang="en-US" baseline="0"/>
              <a:t> (months)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'Publisher comparison'!$V$3</c:f>
              <c:strCache>
                <c:ptCount val="1"/>
                <c:pt idx="0">
                  <c:v>zero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1C-4F7E-A965-9C4D32B2CBB2}"/>
              </c:ext>
            </c:extLst>
          </c:dPt>
          <c:val>
            <c:numRef>
              <c:f>'Publisher comparison'!$W$3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A-41CC-B664-07D06072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journal articles</a:t>
            </a:r>
            <a:r>
              <a:rPr lang="en-GB" baseline="0"/>
              <a:t> </a:t>
            </a:r>
            <a:r>
              <a:rPr lang="en-GB"/>
              <a:t>freely available over time (months)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'Embargoes over time'!$A$51</c:f>
              <c:strCache>
                <c:ptCount val="1"/>
                <c:pt idx="0">
                  <c:v>FAS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'Embargoes over time'!$B$50:$F$50</c:f>
              <c:strCache>
                <c:ptCount val="5"/>
                <c:pt idx="0">
                  <c:v>zero</c:v>
                </c:pt>
                <c:pt idx="1">
                  <c:v>six</c:v>
                </c:pt>
                <c:pt idx="2">
                  <c:v>twelve</c:v>
                </c:pt>
                <c:pt idx="3">
                  <c:v>eighteen</c:v>
                </c:pt>
                <c:pt idx="4">
                  <c:v>twenty four</c:v>
                </c:pt>
              </c:strCache>
            </c:strRef>
          </c:cat>
          <c:val>
            <c:numRef>
              <c:f>'Embargoes over time'!$B$51:$F$51</c:f>
              <c:numCache>
                <c:formatCode>0%</c:formatCode>
                <c:ptCount val="5"/>
                <c:pt idx="0">
                  <c:v>0.40101522842639592</c:v>
                </c:pt>
                <c:pt idx="1">
                  <c:v>0.41116751269035534</c:v>
                </c:pt>
                <c:pt idx="2">
                  <c:v>0.78172588832487311</c:v>
                </c:pt>
                <c:pt idx="3">
                  <c:v>0.92385786802030456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7-4E0D-B2A1-B49E590E26B5}"/>
            </c:ext>
          </c:extLst>
        </c:ser>
        <c:ser>
          <c:idx val="1"/>
          <c:order val="1"/>
          <c:tx>
            <c:strRef>
              <c:f>'Embargoes over time'!$A$52</c:f>
              <c:strCache>
                <c:ptCount val="1"/>
                <c:pt idx="0">
                  <c:v>FoE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'Embargoes over time'!$B$50:$F$50</c:f>
              <c:strCache>
                <c:ptCount val="5"/>
                <c:pt idx="0">
                  <c:v>zero</c:v>
                </c:pt>
                <c:pt idx="1">
                  <c:v>six</c:v>
                </c:pt>
                <c:pt idx="2">
                  <c:v>twelve</c:v>
                </c:pt>
                <c:pt idx="3">
                  <c:v>eighteen</c:v>
                </c:pt>
                <c:pt idx="4">
                  <c:v>twenty four</c:v>
                </c:pt>
              </c:strCache>
            </c:strRef>
          </c:cat>
          <c:val>
            <c:numRef>
              <c:f>'Embargoes over time'!$B$52:$F$52</c:f>
              <c:numCache>
                <c:formatCode>0%</c:formatCode>
                <c:ptCount val="5"/>
                <c:pt idx="0">
                  <c:v>0.27777777777777779</c:v>
                </c:pt>
                <c:pt idx="1">
                  <c:v>0.30555555555555558</c:v>
                </c:pt>
                <c:pt idx="2">
                  <c:v>0.3611111111111111</c:v>
                </c:pt>
                <c:pt idx="3">
                  <c:v>0.77777777777777779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7-4E0D-B2A1-B49E590E26B5}"/>
            </c:ext>
          </c:extLst>
        </c:ser>
        <c:ser>
          <c:idx val="2"/>
          <c:order val="2"/>
          <c:tx>
            <c:strRef>
              <c:f>'Embargoes over time'!$A$53</c:f>
              <c:strCache>
                <c:ptCount val="1"/>
                <c:pt idx="0">
                  <c:v>FoHSCM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strRef>
              <c:f>'Embargoes over time'!$B$50:$F$50</c:f>
              <c:strCache>
                <c:ptCount val="5"/>
                <c:pt idx="0">
                  <c:v>zero</c:v>
                </c:pt>
                <c:pt idx="1">
                  <c:v>six</c:v>
                </c:pt>
                <c:pt idx="2">
                  <c:v>twelve</c:v>
                </c:pt>
                <c:pt idx="3">
                  <c:v>eighteen</c:v>
                </c:pt>
                <c:pt idx="4">
                  <c:v>twenty four</c:v>
                </c:pt>
              </c:strCache>
            </c:strRef>
          </c:cat>
          <c:val>
            <c:numRef>
              <c:f>'Embargoes over time'!$B$53:$F$53</c:f>
              <c:numCache>
                <c:formatCode>0%</c:formatCode>
                <c:ptCount val="5"/>
                <c:pt idx="0">
                  <c:v>0.54761904761904767</c:v>
                </c:pt>
                <c:pt idx="1">
                  <c:v>0.6071428571428571</c:v>
                </c:pt>
                <c:pt idx="2">
                  <c:v>0.9642857142857143</c:v>
                </c:pt>
                <c:pt idx="3">
                  <c:v>0.98809523809523814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7-4E0D-B2A1-B49E590E26B5}"/>
            </c:ext>
          </c:extLst>
        </c:ser>
        <c:ser>
          <c:idx val="3"/>
          <c:order val="3"/>
          <c:tx>
            <c:strRef>
              <c:f>'Embargoes over time'!$A$54</c:f>
              <c:strCache>
                <c:ptCount val="1"/>
                <c:pt idx="0">
                  <c:v>EHU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'Embargoes over time'!$B$50:$F$50</c:f>
              <c:strCache>
                <c:ptCount val="5"/>
                <c:pt idx="0">
                  <c:v>zero</c:v>
                </c:pt>
                <c:pt idx="1">
                  <c:v>six</c:v>
                </c:pt>
                <c:pt idx="2">
                  <c:v>twelve</c:v>
                </c:pt>
                <c:pt idx="3">
                  <c:v>eighteen</c:v>
                </c:pt>
                <c:pt idx="4">
                  <c:v>twenty four</c:v>
                </c:pt>
              </c:strCache>
            </c:strRef>
          </c:cat>
          <c:val>
            <c:numRef>
              <c:f>'Embargoes over time'!$B$54:$F$54</c:f>
              <c:numCache>
                <c:formatCode>0%</c:formatCode>
                <c:ptCount val="5"/>
                <c:pt idx="0">
                  <c:v>0.42586750788643535</c:v>
                </c:pt>
                <c:pt idx="1">
                  <c:v>0.45110410094637227</c:v>
                </c:pt>
                <c:pt idx="2">
                  <c:v>0.78233438485804419</c:v>
                </c:pt>
                <c:pt idx="3">
                  <c:v>0.9242902208201893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7-4E0D-B2A1-B49E590E2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9165352"/>
        <c:axId val="589164696"/>
      </c:barChart>
      <c:catAx>
        <c:axId val="58916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64696"/>
        <c:crosses val="autoZero"/>
        <c:auto val="1"/>
        <c:lblAlgn val="ctr"/>
        <c:lblOffset val="100"/>
        <c:noMultiLvlLbl val="0"/>
      </c:catAx>
      <c:valAx>
        <c:axId val="5891646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6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T&amp;F: embargoes (months)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400" b="0"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T&amp;F: embargoes (months)</a:t>
          </a:r>
        </a:p>
      </cx:txPr>
    </cx:title>
    <cx:plotArea>
      <cx:plotAreaRegion>
        <cx:series layoutId="sunburst" uniqueId="{2F2A1058-70D4-45B2-BE42-D1482837D52D}">
          <cx:tx>
            <cx:txData>
              <cx:f>_xlchart.v1.4</cx:f>
              <cx:v>T&amp;F: Count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  <cx:legend pos="b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_xlchart.v1.8</cx:f>
      </cx:numDim>
    </cx:data>
  </cx:chartData>
  <cx:chart>
    <cx:title pos="t" align="ctr" overlay="0">
      <cx:tx>
        <cx:txData>
          <cx:v>Elsevier: embargoes (months)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Elsevier: embargoes (months)</a:t>
          </a:r>
        </a:p>
      </cx:txPr>
    </cx:title>
    <cx:plotArea>
      <cx:plotAreaRegion>
        <cx:series layoutId="sunburst" uniqueId="{B7A19714-8C5C-4E0F-B082-E5295E097035}">
          <cx:tx>
            <cx:txData>
              <cx:f>_xlchart.v1.7</cx:f>
              <cx:v>Count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  <cx:legend pos="b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size">
        <cx:f>_xlchart.v1.11</cx:f>
      </cx:numDim>
    </cx:data>
  </cx:chartData>
  <cx:chart>
    <cx:title pos="t" align="ctr" overlay="0">
      <cx:tx>
        <cx:txData>
          <cx:v>S.N. embagoes (months)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S.N. embagoes (months)</a:t>
          </a:r>
        </a:p>
      </cx:txPr>
    </cx:title>
    <cx:plotArea>
      <cx:plotAreaRegion>
        <cx:series layoutId="sunburst" uniqueId="{EEDD5025-3415-45B9-BA4C-050C7C1C05EE}">
          <cx:tx>
            <cx:txData>
              <cx:f>_xlchart.v1.10</cx:f>
              <cx:v>Count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  <cx:legend pos="b" align="ctr" overlay="0"/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Wiley embargoes (months)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Wiley embargoes (months)</a:t>
          </a:r>
        </a:p>
      </cx:txPr>
    </cx:title>
    <cx:plotArea>
      <cx:plotAreaRegion>
        <cx:series layoutId="sunburst" uniqueId="{176E8A1C-EEC2-4B5C-BC86-0B89D0AA619B}">
          <cx:tx>
            <cx:txData>
              <cx:f>_xlchart.v1.1</cx:f>
              <cx:v>Count</cx:v>
            </cx:txData>
          </cx:tx>
          <cx:dataLabels>
            <cx:visibility seriesName="0" categoryName="1" value="0"/>
          </cx:dataLabels>
          <cx:dataId val="0"/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8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 b="1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8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 b="1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8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lt1"/>
    </cs:fontRef>
    <cs:defRPr sz="900" b="1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5" Type="http://schemas.openxmlformats.org/officeDocument/2006/relationships/chart" Target="../charts/chart8.xml"/><Relationship Id="rId4" Type="http://schemas.microsoft.com/office/2014/relationships/chartEx" Target="../charts/chartEx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645316</xdr:colOff>
      <xdr:row>20</xdr:row>
      <xdr:rowOff>21446</xdr:rowOff>
    </xdr:from>
    <xdr:to>
      <xdr:col>22</xdr:col>
      <xdr:colOff>35716</xdr:colOff>
      <xdr:row>35</xdr:row>
      <xdr:rowOff>30971</xdr:rowOff>
    </xdr:to>
    <xdr:graphicFrame macro="">
      <xdr:nvGraphicFramePr>
        <xdr:cNvPr id="3" name="Chart 2" descr="a chart detailing the most used publishers for the Faculty of Arts and Sciences">
          <a:extLst>
            <a:ext uri="{FF2B5EF4-FFF2-40B4-BE49-F238E27FC236}">
              <a16:creationId xmlns:a16="http://schemas.microsoft.com/office/drawing/2014/main" id="{52B0F101-AEE0-4E48-B92D-BA5B30ECB5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645316</xdr:colOff>
      <xdr:row>36</xdr:row>
      <xdr:rowOff>7158</xdr:rowOff>
    </xdr:from>
    <xdr:to>
      <xdr:col>22</xdr:col>
      <xdr:colOff>35716</xdr:colOff>
      <xdr:row>51</xdr:row>
      <xdr:rowOff>35733</xdr:rowOff>
    </xdr:to>
    <xdr:graphicFrame macro="">
      <xdr:nvGraphicFramePr>
        <xdr:cNvPr id="5" name="Chart 4" descr="a graph detailing the most used publishers for the Faculty of Education. Taylor and Francis is by far the most popular, followed by Elsevier">
          <a:extLst>
            <a:ext uri="{FF2B5EF4-FFF2-40B4-BE49-F238E27FC236}">
              <a16:creationId xmlns:a16="http://schemas.microsoft.com/office/drawing/2014/main" id="{5B4F5FCD-51ED-4C95-99CA-2134BE5FC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645317</xdr:colOff>
      <xdr:row>52</xdr:row>
      <xdr:rowOff>21445</xdr:rowOff>
    </xdr:from>
    <xdr:to>
      <xdr:col>22</xdr:col>
      <xdr:colOff>35717</xdr:colOff>
      <xdr:row>67</xdr:row>
      <xdr:rowOff>50020</xdr:rowOff>
    </xdr:to>
    <xdr:graphicFrame macro="">
      <xdr:nvGraphicFramePr>
        <xdr:cNvPr id="6" name="Chart 5" descr="a graph detailing the most used publishers for the Faculty of Health Social Care and Medicine. Wiley in first and Elsevier in second are far more popular than the others.">
          <a:extLst>
            <a:ext uri="{FF2B5EF4-FFF2-40B4-BE49-F238E27FC236}">
              <a16:creationId xmlns:a16="http://schemas.microsoft.com/office/drawing/2014/main" id="{EA833147-8DC7-429D-97C8-52227BCAF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7143</xdr:colOff>
      <xdr:row>0</xdr:row>
      <xdr:rowOff>642937</xdr:rowOff>
    </xdr:from>
    <xdr:to>
      <xdr:col>22</xdr:col>
      <xdr:colOff>45243</xdr:colOff>
      <xdr:row>16</xdr:row>
      <xdr:rowOff>28574</xdr:rowOff>
    </xdr:to>
    <xdr:graphicFrame macro="">
      <xdr:nvGraphicFramePr>
        <xdr:cNvPr id="8" name="Chart 7" descr="a graph detailing the most used publishers for the University. Taylor and Francis, followed by Elsevier are the most popular.">
          <a:extLst>
            <a:ext uri="{FF2B5EF4-FFF2-40B4-BE49-F238E27FC236}">
              <a16:creationId xmlns:a16="http://schemas.microsoft.com/office/drawing/2014/main" id="{73C6367D-5923-4801-8B04-1405AD0A3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10</xdr:row>
      <xdr:rowOff>4761</xdr:rowOff>
    </xdr:from>
    <xdr:to>
      <xdr:col>6</xdr:col>
      <xdr:colOff>0</xdr:colOff>
      <xdr:row>23</xdr:row>
      <xdr:rowOff>2379</xdr:rowOff>
    </xdr:to>
    <xdr:graphicFrame macro="">
      <xdr:nvGraphicFramePr>
        <xdr:cNvPr id="6" name="Chart 5" descr="embargo periods by number of months ">
          <a:extLst>
            <a:ext uri="{FF2B5EF4-FFF2-40B4-BE49-F238E27FC236}">
              <a16:creationId xmlns:a16="http://schemas.microsoft.com/office/drawing/2014/main" id="{BC137741-6CE5-4BB3-9ABA-8EFE98A3B7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10</xdr:row>
      <xdr:rowOff>0</xdr:rowOff>
    </xdr:from>
    <xdr:to>
      <xdr:col>9</xdr:col>
      <xdr:colOff>1514475</xdr:colOff>
      <xdr:row>23</xdr:row>
      <xdr:rowOff>1</xdr:rowOff>
    </xdr:to>
    <xdr:graphicFrame macro="">
      <xdr:nvGraphicFramePr>
        <xdr:cNvPr id="7" name="Chart 6" descr="embargo periods by number of months ">
          <a:extLst>
            <a:ext uri="{FF2B5EF4-FFF2-40B4-BE49-F238E27FC236}">
              <a16:creationId xmlns:a16="http://schemas.microsoft.com/office/drawing/2014/main" id="{A11423CB-8D75-441D-A035-C6B33CE02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4763</xdr:colOff>
      <xdr:row>10</xdr:row>
      <xdr:rowOff>2380</xdr:rowOff>
    </xdr:from>
    <xdr:to>
      <xdr:col>15</xdr:col>
      <xdr:colOff>314325</xdr:colOff>
      <xdr:row>22</xdr:row>
      <xdr:rowOff>166687</xdr:rowOff>
    </xdr:to>
    <xdr:graphicFrame macro="">
      <xdr:nvGraphicFramePr>
        <xdr:cNvPr id="8" name="Chart 7" descr="embargo periods by number of months and count">
          <a:extLst>
            <a:ext uri="{FF2B5EF4-FFF2-40B4-BE49-F238E27FC236}">
              <a16:creationId xmlns:a16="http://schemas.microsoft.com/office/drawing/2014/main" id="{39F6D73A-41E0-4DBC-B7C5-67F4136C0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631019</xdr:colOff>
      <xdr:row>7</xdr:row>
      <xdr:rowOff>176212</xdr:rowOff>
    </xdr:from>
    <xdr:to>
      <xdr:col>8</xdr:col>
      <xdr:colOff>852487</xdr:colOff>
      <xdr:row>23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 descr="embargo periods by number of months and count">
              <a:extLst>
                <a:ext uri="{FF2B5EF4-FFF2-40B4-BE49-F238E27FC236}">
                  <a16:creationId xmlns:a16="http://schemas.microsoft.com/office/drawing/2014/main" id="{4DE17BBE-6A9F-4F0E-9AFF-F6477600D7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1019" y="1662112"/>
              <a:ext cx="3317093" cy="27193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847725</xdr:colOff>
      <xdr:row>7</xdr:row>
      <xdr:rowOff>169069</xdr:rowOff>
    </xdr:from>
    <xdr:to>
      <xdr:col>12</xdr:col>
      <xdr:colOff>423851</xdr:colOff>
      <xdr:row>23</xdr:row>
      <xdr:rowOff>4763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 descr="embargo periods by number of months and count">
              <a:extLst>
                <a:ext uri="{FF2B5EF4-FFF2-40B4-BE49-F238E27FC236}">
                  <a16:creationId xmlns:a16="http://schemas.microsoft.com/office/drawing/2014/main" id="{BFF0460C-4B32-428E-BBF3-49A4A4DAEC7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43350" y="1654969"/>
              <a:ext cx="3119426" cy="273129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447675</xdr:colOff>
      <xdr:row>7</xdr:row>
      <xdr:rowOff>164306</xdr:rowOff>
    </xdr:from>
    <xdr:to>
      <xdr:col>17</xdr:col>
      <xdr:colOff>128588</xdr:colOff>
      <xdr:row>23</xdr:row>
      <xdr:rowOff>11906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 descr="embargo periods by number of months and count">
              <a:extLst>
                <a:ext uri="{FF2B5EF4-FFF2-40B4-BE49-F238E27FC236}">
                  <a16:creationId xmlns:a16="http://schemas.microsoft.com/office/drawing/2014/main" id="{B5F8190F-A4AA-40E5-AE65-77F49FA4E7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86600" y="1650206"/>
              <a:ext cx="3424238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17</xdr:col>
      <xdr:colOff>152400</xdr:colOff>
      <xdr:row>7</xdr:row>
      <xdr:rowOff>164306</xdr:rowOff>
    </xdr:from>
    <xdr:to>
      <xdr:col>21</xdr:col>
      <xdr:colOff>228600</xdr:colOff>
      <xdr:row>23</xdr:row>
      <xdr:rowOff>11906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 descr="embargo periods by number of months and count">
              <a:extLst>
                <a:ext uri="{FF2B5EF4-FFF2-40B4-BE49-F238E27FC236}">
                  <a16:creationId xmlns:a16="http://schemas.microsoft.com/office/drawing/2014/main" id="{7B199D73-3CFF-47BD-AFB3-37995282FE4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34650" y="1650206"/>
              <a:ext cx="2667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21</xdr:col>
      <xdr:colOff>245267</xdr:colOff>
      <xdr:row>7</xdr:row>
      <xdr:rowOff>173831</xdr:rowOff>
    </xdr:from>
    <xdr:to>
      <xdr:col>25</xdr:col>
      <xdr:colOff>252412</xdr:colOff>
      <xdr:row>23</xdr:row>
      <xdr:rowOff>21431</xdr:rowOff>
    </xdr:to>
    <xdr:graphicFrame macro="">
      <xdr:nvGraphicFramePr>
        <xdr:cNvPr id="9" name="Chart 8" descr="embargo periods by number of months and count">
          <a:extLst>
            <a:ext uri="{FF2B5EF4-FFF2-40B4-BE49-F238E27FC236}">
              <a16:creationId xmlns:a16="http://schemas.microsoft.com/office/drawing/2014/main" id="{E205B399-4FD4-4F7C-B74B-D39ABEAA6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626268</xdr:colOff>
      <xdr:row>38</xdr:row>
      <xdr:rowOff>126206</xdr:rowOff>
    </xdr:from>
    <xdr:to>
      <xdr:col>14</xdr:col>
      <xdr:colOff>433388</xdr:colOff>
      <xdr:row>53</xdr:row>
      <xdr:rowOff>154781</xdr:rowOff>
    </xdr:to>
    <xdr:graphicFrame macro="">
      <xdr:nvGraphicFramePr>
        <xdr:cNvPr id="3" name="Chart 2" descr="a table and graph illustrating how many months it takes for research from different faculties to become open access">
          <a:extLst>
            <a:ext uri="{FF2B5EF4-FFF2-40B4-BE49-F238E27FC236}">
              <a16:creationId xmlns:a16="http://schemas.microsoft.com/office/drawing/2014/main" id="{45A40843-1AF2-40C5-9D66-729202C8D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 test">
      <a:dk1>
        <a:sysClr val="windowText" lastClr="000000"/>
      </a:dk1>
      <a:lt1>
        <a:srgbClr val="F2F2F2"/>
      </a:lt1>
      <a:dk2>
        <a:srgbClr val="023160"/>
      </a:dk2>
      <a:lt2>
        <a:srgbClr val="FCEFE6"/>
      </a:lt2>
      <a:accent1>
        <a:srgbClr val="833C0B"/>
      </a:accent1>
      <a:accent2>
        <a:srgbClr val="ED7D31"/>
      </a:accent2>
      <a:accent3>
        <a:srgbClr val="F4B183"/>
      </a:accent3>
      <a:accent4>
        <a:srgbClr val="FBE5D5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108/ET-12-2018-0248" TargetMode="External"/><Relationship Id="rId18" Type="http://schemas.openxmlformats.org/officeDocument/2006/relationships/hyperlink" Target="https://www.altmetric.com/explorer/outputs?q=School-University%20Links%20for%20Evidence-Informed%20Practice&amp;show_details=59932878" TargetMode="External"/><Relationship Id="rId26" Type="http://schemas.openxmlformats.org/officeDocument/2006/relationships/hyperlink" Target="https://doi.org/10.1111/hequ.12222" TargetMode="External"/><Relationship Id="rId39" Type="http://schemas.openxmlformats.org/officeDocument/2006/relationships/hyperlink" Target="https://www.altmetric.com/explorer/outputs?q=%E2%80%98%E2%80%9DI%20hadn%E2%80%99t%20realised%20that%20whilst%20the%20babies%20and%20toddlers%20are%20sleeping%2C%20the%20other%20children%20can%E2%80%99t%20get%20to%20the%20books%21%E2%80%9D%20&amp;show_details=59246132" TargetMode="External"/><Relationship Id="rId21" Type="http://schemas.openxmlformats.org/officeDocument/2006/relationships/hyperlink" Target="https://www.altmetric.com/explorer/outputs?show_details=63167111&amp;title=Bounded%20decision-making%2C%20teachers%E2%80%99%20reflection%2C%20and%20organisational%20learning" TargetMode="External"/><Relationship Id="rId34" Type="http://schemas.openxmlformats.org/officeDocument/2006/relationships/hyperlink" Target="https://doi.org/10.1016/j.system.2019.102121" TargetMode="External"/><Relationship Id="rId42" Type="http://schemas.openxmlformats.org/officeDocument/2006/relationships/hyperlink" Target="https://www.altmetric.com/explorer/outputs?identifier_list_id=018f12f3-9784-4737-950c-c17b270a9bd5&amp;show_details=58723719" TargetMode="External"/><Relationship Id="rId47" Type="http://schemas.openxmlformats.org/officeDocument/2006/relationships/hyperlink" Target="https://www.altmetric.com/explorer/outputs?q=The%20translation%20of%20articles%20from%20the%20United%20Nations%20Convention%20on%20the%20Rights%20of%20the%20Child%20into%20education%20legislation&amp;show_details=72784696" TargetMode="External"/><Relationship Id="rId50" Type="http://schemas.openxmlformats.org/officeDocument/2006/relationships/hyperlink" Target="https://www.altmetric.com/explorer/outputs?q=%E2%80%9CToo%20young%20to%20read%E2%80%9D%3A%20Early%20years%20practitioners%E2%80%99%20perceptions%20of%20early%20reading%20with%20under-threes&amp;show_details=64412004" TargetMode="External"/><Relationship Id="rId55" Type="http://schemas.openxmlformats.org/officeDocument/2006/relationships/hyperlink" Target="https://doi.org/10.1111/1471-3802.12469" TargetMode="External"/><Relationship Id="rId7" Type="http://schemas.openxmlformats.org/officeDocument/2006/relationships/hyperlink" Target="https://research.edgehill.ac.uk/en/publications/look-whos-talking-using-creative-playful-arts-based-methods-in-re" TargetMode="External"/><Relationship Id="rId12" Type="http://schemas.openxmlformats.org/officeDocument/2006/relationships/hyperlink" Target="https://research.edgehill.ac.uk/en/publications/walking-on-egg-shells-brexit-british-values-and-educational-space-2" TargetMode="External"/><Relationship Id="rId17" Type="http://schemas.openxmlformats.org/officeDocument/2006/relationships/hyperlink" Target="https://www.altmetric.com/explorer/outputs?identifier=10.1108%2FET-12-2018-0248&amp;show_details=55303879" TargetMode="External"/><Relationship Id="rId25" Type="http://schemas.openxmlformats.org/officeDocument/2006/relationships/hyperlink" Target="https://www.altmetric.com/explorer/outputs?q=Collaborative%20research%20as%20community%20learning%20in%20a%20Higher%20Education%20context%2C%20or%20%E2%80%9CWhat%20would%20Rod%20Stewart%20do%3F%E2%80%9D&amp;show_details=62665214" TargetMode="External"/><Relationship Id="rId33" Type="http://schemas.openxmlformats.org/officeDocument/2006/relationships/hyperlink" Target="https://www.altmetric.com/explorer/outputs?q=Educational%20leadership%3A%20producing%20docile%20bodies%3F%20A%20Foucauldian%20perspective%20on%20higher%20education&amp;show_details=81290555" TargetMode="External"/><Relationship Id="rId38" Type="http://schemas.openxmlformats.org/officeDocument/2006/relationships/hyperlink" Target="https://www.altmetric.com/explorer/outputs?q=Forms%20of%20institutionalised%20symbolic%20violence%20and%20resistance%20in%20the%20journey%20of%20a%20cohort%20of%20adult%20literacy%20learners&amp;show_details=67963132" TargetMode="External"/><Relationship Id="rId46" Type="http://schemas.openxmlformats.org/officeDocument/2006/relationships/hyperlink" Target="https://doi.org/10.1080/03004279.2019.1622499" TargetMode="External"/><Relationship Id="rId2" Type="http://schemas.openxmlformats.org/officeDocument/2006/relationships/hyperlink" Target="https://doi.org/10.1556/063.9.2019.1.19" TargetMode="External"/><Relationship Id="rId16" Type="http://schemas.openxmlformats.org/officeDocument/2006/relationships/hyperlink" Target="https://www.altmetric.com/explorer/outputs?identifier=https%3A%2F%2Fjournals.sagepub.com%2Fdoi%2F10.1177%2F1476718X18808816&amp;show_details=51023794" TargetMode="External"/><Relationship Id="rId20" Type="http://schemas.openxmlformats.org/officeDocument/2006/relationships/hyperlink" Target="https://doi.org/10.1002/berj.3551" TargetMode="External"/><Relationship Id="rId29" Type="http://schemas.openxmlformats.org/officeDocument/2006/relationships/hyperlink" Target="https://doi.org/10.1080/13562517.2019.1636222" TargetMode="External"/><Relationship Id="rId41" Type="http://schemas.openxmlformats.org/officeDocument/2006/relationships/hyperlink" Target="https://wiley.altmetric.com/details/doi/10.1111/1467-9604.12259" TargetMode="External"/><Relationship Id="rId54" Type="http://schemas.openxmlformats.org/officeDocument/2006/relationships/hyperlink" Target="https://wiley.altmetric.com/details/72793262" TargetMode="External"/><Relationship Id="rId1" Type="http://schemas.openxmlformats.org/officeDocument/2006/relationships/hyperlink" Target="https://doi.org/10.1177%2F1321103X18814579" TargetMode="External"/><Relationship Id="rId6" Type="http://schemas.openxmlformats.org/officeDocument/2006/relationships/hyperlink" Target="http://dx.doi.org/10.17613/48cs-yh47" TargetMode="External"/><Relationship Id="rId11" Type="http://schemas.openxmlformats.org/officeDocument/2006/relationships/hyperlink" Target="https://research.edgehill.ac.uk/en/publications/students-making-complaints-performative-or-passionate-utterance" TargetMode="External"/><Relationship Id="rId24" Type="http://schemas.openxmlformats.org/officeDocument/2006/relationships/hyperlink" Target="https://doi.org/10.1080/03075079.2019.1630808" TargetMode="External"/><Relationship Id="rId32" Type="http://schemas.openxmlformats.org/officeDocument/2006/relationships/hyperlink" Target="https://www.altmetric.com/details/89262788" TargetMode="External"/><Relationship Id="rId37" Type="http://schemas.openxmlformats.org/officeDocument/2006/relationships/hyperlink" Target="https://doi.org/10.1016/j.ijer.2019.08.008" TargetMode="External"/><Relationship Id="rId40" Type="http://schemas.openxmlformats.org/officeDocument/2006/relationships/hyperlink" Target="https://www.altmetric.com/explorer/outputs?q=Mathematics%20problem%20solving%20homework%20as%20a%20conduit%20for%20parental%20involvement%20in%20learning.%20Evaluation%20of%20a%20pilot%20study&amp;show_details=73278490" TargetMode="External"/><Relationship Id="rId45" Type="http://schemas.openxmlformats.org/officeDocument/2006/relationships/hyperlink" Target="https://www.altmetric.com/explorer/outputs?q=The%20incongruities%20of%20%E2%80%98teaching%20phonics%E2%80%99%20with%20two%20year%20olds&amp;show_details=61212878" TargetMode="External"/><Relationship Id="rId53" Type="http://schemas.openxmlformats.org/officeDocument/2006/relationships/hyperlink" Target="https://www.altmetric.com/explorer/outputs?q=You%20heard%20me%20swear%20but%20you%20never%20heard%20me%21%E2%80%9D%20Negotiating%20agency%20in%20the%20Pupil%20Referral%20Unit%20Classroom&amp;show_details=56067838" TargetMode="External"/><Relationship Id="rId5" Type="http://schemas.openxmlformats.org/officeDocument/2006/relationships/hyperlink" Target="https://www.altmetric.com/details/67015301" TargetMode="External"/><Relationship Id="rId15" Type="http://schemas.openxmlformats.org/officeDocument/2006/relationships/hyperlink" Target="https://www.altmetric.com/explorer/outputs?identifier_list_id=3502ccbf-68b6-442c-83ba-307912a61a42&amp;show_details=74097749" TargetMode="External"/><Relationship Id="rId23" Type="http://schemas.openxmlformats.org/officeDocument/2006/relationships/hyperlink" Target="https://www.altmetric.com/explorer/outputs?show_details=66488077&amp;title=Changing%20attitudes%20to%20mathematics%20in%20primary%20school%20teachers%20in%20England" TargetMode="External"/><Relationship Id="rId28" Type="http://schemas.openxmlformats.org/officeDocument/2006/relationships/hyperlink" Target="https://www.altmetric.com/explorer/outputs?q=Contradictory%20perspectives%20on%20academic%20development%3A%20the%20lecturers%E2%80%99%20tale&amp;show_details=62715874" TargetMode="External"/><Relationship Id="rId36" Type="http://schemas.openxmlformats.org/officeDocument/2006/relationships/hyperlink" Target="https://doi.org/10.1016/j.learninstruc.2018.11.005" TargetMode="External"/><Relationship Id="rId49" Type="http://schemas.openxmlformats.org/officeDocument/2006/relationships/hyperlink" Target="https://doi.org/10.1080/09669760.2019.1605886" TargetMode="External"/><Relationship Id="rId10" Type="http://schemas.openxmlformats.org/officeDocument/2006/relationships/hyperlink" Target="https://doi.org/10.3390/educsci9020097" TargetMode="External"/><Relationship Id="rId19" Type="http://schemas.openxmlformats.org/officeDocument/2006/relationships/hyperlink" Target="https://www.altmetric.com/explorer/outputs?q=A%20Critical%20Policy%20Analysis%20of%20Local%20Religious%20Education%20in%20England.&amp;show_details=54321818" TargetMode="External"/><Relationship Id="rId31" Type="http://schemas.openxmlformats.org/officeDocument/2006/relationships/hyperlink" Target="https://doi.org/10.1111/jade.12282" TargetMode="External"/><Relationship Id="rId44" Type="http://schemas.openxmlformats.org/officeDocument/2006/relationships/hyperlink" Target="https://doi.org/10.1515/sem-2017-0138" TargetMode="External"/><Relationship Id="rId52" Type="http://schemas.openxmlformats.org/officeDocument/2006/relationships/hyperlink" Target="https://doi.org/10.1080/02601370.2019.1574923" TargetMode="External"/><Relationship Id="rId4" Type="http://schemas.openxmlformats.org/officeDocument/2006/relationships/hyperlink" Target="https://research.edgehill.ac.uk/en/publications/confronting-the-challenge-the-impact-of-whole-school-primary-musi" TargetMode="External"/><Relationship Id="rId9" Type="http://schemas.openxmlformats.org/officeDocument/2006/relationships/hyperlink" Target="https://research.edgehill.ac.uk/en/publications/school-university-links-for-evidence-informed-practice" TargetMode="External"/><Relationship Id="rId14" Type="http://schemas.openxmlformats.org/officeDocument/2006/relationships/hyperlink" Target="https://journals.sagepub.com/doi/abs/10.1177/1463949118805126" TargetMode="External"/><Relationship Id="rId22" Type="http://schemas.openxmlformats.org/officeDocument/2006/relationships/hyperlink" Target="https://doi.org/10.1080/25783858.2019.1659632" TargetMode="External"/><Relationship Id="rId27" Type="http://schemas.openxmlformats.org/officeDocument/2006/relationships/hyperlink" Target="https://www.altmetric.com/explorer/outputs?q=Contracting%20with%20students%3A%20Re%E2%80%90thinking%20Higher%20Education%20as%20invitation%20to%20treat%20&amp;show_details=63343244" TargetMode="External"/><Relationship Id="rId30" Type="http://schemas.openxmlformats.org/officeDocument/2006/relationships/hyperlink" Target="https://www.altmetric.com/details/72170225" TargetMode="External"/><Relationship Id="rId35" Type="http://schemas.openxmlformats.org/officeDocument/2006/relationships/hyperlink" Target="https://www.altmetric.com/explorer/outputs?q=Emotions%20in%20Classroom%20Language%20Learning%3A%20What%20Can%20We%20Learn%20From%20Achievement%20Emotion%20Research%3F&amp;show_details=65511408" TargetMode="External"/><Relationship Id="rId43" Type="http://schemas.openxmlformats.org/officeDocument/2006/relationships/hyperlink" Target="https://doi.org/10.1080/0309877X.2019.1596235" TargetMode="External"/><Relationship Id="rId48" Type="http://schemas.openxmlformats.org/officeDocument/2006/relationships/hyperlink" Target="https://bera-journals.onlinelibrary.wiley.com/doi/abs/10.1002/curj.6" TargetMode="External"/><Relationship Id="rId56" Type="http://schemas.openxmlformats.org/officeDocument/2006/relationships/hyperlink" Target="https://wiley.altmetric.com/details/64423658" TargetMode="External"/><Relationship Id="rId8" Type="http://schemas.openxmlformats.org/officeDocument/2006/relationships/hyperlink" Target="https://doi.org/10.1177%2F1476718X18808816" TargetMode="External"/><Relationship Id="rId51" Type="http://schemas.openxmlformats.org/officeDocument/2006/relationships/hyperlink" Target="https://www.altmetric.com/explorer/outputs?q=Transformative%20and%20emancipatory%20literacy%20to%20empower&amp;show_details=58699872" TargetMode="External"/><Relationship Id="rId3" Type="http://schemas.openxmlformats.org/officeDocument/2006/relationships/hyperlink" Target="https://sage.altmetric.com/details/59182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F7841-9C1A-4B63-B6FB-D8D7427AF61E}">
  <dimension ref="A1:U26"/>
  <sheetViews>
    <sheetView tabSelected="1" workbookViewId="0">
      <selection activeCell="A27" sqref="A27"/>
    </sheetView>
  </sheetViews>
  <sheetFormatPr defaultRowHeight="14.25" x14ac:dyDescent="0.45"/>
  <sheetData>
    <row r="1" spans="1:21" ht="21" x14ac:dyDescent="0.65">
      <c r="A1" s="80" t="s">
        <v>1206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1" x14ac:dyDescent="0.4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x14ac:dyDescent="0.45">
      <c r="A3" s="81" t="s">
        <v>1207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x14ac:dyDescent="0.45">
      <c r="A4" s="81" t="s">
        <v>1222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45">
      <c r="A5" s="81" t="s">
        <v>1208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x14ac:dyDescent="0.45">
      <c r="A6" s="81" t="s">
        <v>1209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x14ac:dyDescent="0.45">
      <c r="A7" s="81" t="s">
        <v>1223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x14ac:dyDescent="0.4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x14ac:dyDescent="0.45">
      <c r="A9" s="82" t="s">
        <v>1210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x14ac:dyDescent="0.45">
      <c r="A10" s="83" t="s">
        <v>1213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s="66" customFormat="1" x14ac:dyDescent="0.45">
      <c r="A11" s="81" t="s">
        <v>1218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</row>
    <row r="12" spans="1:21" x14ac:dyDescent="0.45">
      <c r="A12" s="83" t="s">
        <v>1214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x14ac:dyDescent="0.45">
      <c r="A13" s="81" t="s">
        <v>1217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x14ac:dyDescent="0.45">
      <c r="A14" s="81" t="s">
        <v>1219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x14ac:dyDescent="0.45">
      <c r="A15" s="81" t="s">
        <v>1220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66" customFormat="1" x14ac:dyDescent="0.4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 s="66" customFormat="1" x14ac:dyDescent="0.45">
      <c r="A17" s="82" t="s">
        <v>1224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66" customFormat="1" x14ac:dyDescent="0.45">
      <c r="A18" s="85" t="s">
        <v>1225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66" customFormat="1" x14ac:dyDescent="0.45">
      <c r="A19" s="85" t="s">
        <v>1227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 s="66" customFormat="1" x14ac:dyDescent="0.45">
      <c r="A20" s="85" t="s">
        <v>1228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 x14ac:dyDescent="0.4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x14ac:dyDescent="0.45">
      <c r="A22" s="84" t="s">
        <v>1212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66" customFormat="1" x14ac:dyDescent="0.45">
      <c r="A23" s="85" t="s">
        <v>1226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x14ac:dyDescent="0.45">
      <c r="A24" s="81" t="s">
        <v>1211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x14ac:dyDescent="0.45">
      <c r="A25" s="81" t="s">
        <v>1221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x14ac:dyDescent="0.4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8"/>
  <sheetViews>
    <sheetView zoomScaleNormal="100" workbookViewId="0">
      <selection activeCell="D3" sqref="D3"/>
    </sheetView>
  </sheetViews>
  <sheetFormatPr defaultRowHeight="14.25" x14ac:dyDescent="0.45"/>
  <cols>
    <col min="1" max="1" width="117.265625" customWidth="1"/>
    <col min="2" max="2" width="34.265625" customWidth="1"/>
    <col min="3" max="3" width="34.265625" style="2" customWidth="1"/>
    <col min="4" max="4" width="34.6640625" customWidth="1"/>
    <col min="5" max="5" width="47.796875" customWidth="1"/>
    <col min="6" max="7" width="18.3984375" customWidth="1"/>
    <col min="8" max="8" width="17.9296875" customWidth="1"/>
  </cols>
  <sheetData>
    <row r="1" spans="1:8" x14ac:dyDescent="0.45">
      <c r="D1" s="5" t="s">
        <v>809</v>
      </c>
    </row>
    <row r="2" spans="1:8" x14ac:dyDescent="0.45">
      <c r="D2" s="6" t="s">
        <v>1205</v>
      </c>
    </row>
    <row r="3" spans="1:8" x14ac:dyDescent="0.45">
      <c r="D3" s="6" t="s">
        <v>819</v>
      </c>
    </row>
    <row r="4" spans="1:8" x14ac:dyDescent="0.45">
      <c r="D4" s="6" t="s">
        <v>810</v>
      </c>
    </row>
    <row r="5" spans="1:8" x14ac:dyDescent="0.45">
      <c r="D5" s="6" t="s">
        <v>823</v>
      </c>
    </row>
    <row r="6" spans="1:8" ht="30" customHeight="1" x14ac:dyDescent="0.5">
      <c r="A6" s="1" t="s">
        <v>1191</v>
      </c>
      <c r="B6" s="1" t="s">
        <v>1192</v>
      </c>
      <c r="C6" s="1" t="s">
        <v>764</v>
      </c>
      <c r="D6" s="1" t="s">
        <v>1</v>
      </c>
      <c r="E6" s="1" t="s">
        <v>2</v>
      </c>
      <c r="F6" s="1" t="s">
        <v>3</v>
      </c>
      <c r="G6" s="7" t="s">
        <v>900</v>
      </c>
      <c r="H6" s="7" t="s">
        <v>899</v>
      </c>
    </row>
    <row r="7" spans="1:8" x14ac:dyDescent="0.45">
      <c r="A7" t="s">
        <v>830</v>
      </c>
      <c r="B7" t="s">
        <v>8</v>
      </c>
      <c r="C7" s="2" t="s">
        <v>805</v>
      </c>
      <c r="D7" t="s">
        <v>6</v>
      </c>
      <c r="E7" t="s">
        <v>9</v>
      </c>
      <c r="F7" t="s">
        <v>10</v>
      </c>
      <c r="G7" s="8">
        <v>12</v>
      </c>
      <c r="H7" t="s">
        <v>766</v>
      </c>
    </row>
    <row r="8" spans="1:8" x14ac:dyDescent="0.45">
      <c r="A8" t="s">
        <v>11</v>
      </c>
      <c r="B8" t="s">
        <v>12</v>
      </c>
      <c r="C8" s="2" t="s">
        <v>806</v>
      </c>
      <c r="D8" t="s">
        <v>6</v>
      </c>
      <c r="E8" t="s">
        <v>13</v>
      </c>
      <c r="F8" t="s">
        <v>838</v>
      </c>
      <c r="G8" s="8">
        <v>18</v>
      </c>
      <c r="H8" t="s">
        <v>768</v>
      </c>
    </row>
    <row r="9" spans="1:8" s="66" customFormat="1" x14ac:dyDescent="0.45">
      <c r="A9" s="66" t="s">
        <v>1051</v>
      </c>
      <c r="B9" s="66" t="s">
        <v>14</v>
      </c>
      <c r="C9" s="65" t="s">
        <v>806</v>
      </c>
      <c r="D9" s="65" t="s">
        <v>125</v>
      </c>
      <c r="E9" s="66" t="s">
        <v>16</v>
      </c>
      <c r="F9" s="66" t="s">
        <v>17</v>
      </c>
      <c r="G9" s="8">
        <v>12</v>
      </c>
      <c r="H9" s="66" t="s">
        <v>766</v>
      </c>
    </row>
    <row r="10" spans="1:8" x14ac:dyDescent="0.45">
      <c r="A10" t="s">
        <v>18</v>
      </c>
      <c r="B10" t="s">
        <v>5</v>
      </c>
      <c r="C10" s="2" t="s">
        <v>805</v>
      </c>
      <c r="D10" t="s">
        <v>6</v>
      </c>
      <c r="E10" t="s">
        <v>7</v>
      </c>
      <c r="F10" t="s">
        <v>837</v>
      </c>
      <c r="G10" s="8">
        <v>12</v>
      </c>
      <c r="H10" t="s">
        <v>766</v>
      </c>
    </row>
    <row r="11" spans="1:8" s="66" customFormat="1" x14ac:dyDescent="0.45">
      <c r="A11" t="s">
        <v>4</v>
      </c>
      <c r="B11" t="s">
        <v>5</v>
      </c>
      <c r="C11" s="2" t="s">
        <v>805</v>
      </c>
      <c r="D11" t="s">
        <v>6</v>
      </c>
      <c r="E11" t="s">
        <v>7</v>
      </c>
      <c r="F11" t="s">
        <v>837</v>
      </c>
      <c r="G11" s="8">
        <v>12</v>
      </c>
      <c r="H11" t="s">
        <v>766</v>
      </c>
    </row>
    <row r="12" spans="1:8" x14ac:dyDescent="0.45">
      <c r="A12" t="s">
        <v>19</v>
      </c>
      <c r="B12" t="s">
        <v>5</v>
      </c>
      <c r="C12" s="2" t="s">
        <v>805</v>
      </c>
      <c r="D12" t="s">
        <v>20</v>
      </c>
      <c r="E12" t="s">
        <v>21</v>
      </c>
      <c r="F12" t="s">
        <v>839</v>
      </c>
      <c r="G12" s="8">
        <v>12</v>
      </c>
      <c r="H12" t="s">
        <v>766</v>
      </c>
    </row>
    <row r="13" spans="1:8" x14ac:dyDescent="0.45">
      <c r="A13" t="s">
        <v>23</v>
      </c>
      <c r="B13" t="s">
        <v>5</v>
      </c>
      <c r="C13" s="2" t="s">
        <v>805</v>
      </c>
      <c r="D13" t="s">
        <v>24</v>
      </c>
      <c r="E13" t="s">
        <v>831</v>
      </c>
      <c r="F13" t="s">
        <v>840</v>
      </c>
      <c r="G13" s="8">
        <v>24</v>
      </c>
      <c r="H13" t="s">
        <v>767</v>
      </c>
    </row>
    <row r="14" spans="1:8" x14ac:dyDescent="0.45">
      <c r="A14" t="s">
        <v>25</v>
      </c>
      <c r="B14" t="s">
        <v>26</v>
      </c>
      <c r="C14" s="2" t="s">
        <v>805</v>
      </c>
      <c r="D14" t="s">
        <v>24</v>
      </c>
      <c r="E14" t="s">
        <v>27</v>
      </c>
      <c r="F14" t="s">
        <v>28</v>
      </c>
      <c r="G14" s="8">
        <v>24</v>
      </c>
      <c r="H14" t="s">
        <v>767</v>
      </c>
    </row>
    <row r="15" spans="1:8" x14ac:dyDescent="0.45">
      <c r="A15" t="s">
        <v>971</v>
      </c>
      <c r="B15" t="s">
        <v>22</v>
      </c>
      <c r="C15" s="2" t="s">
        <v>979</v>
      </c>
      <c r="D15" t="s">
        <v>29</v>
      </c>
      <c r="E15" t="s">
        <v>30</v>
      </c>
      <c r="F15" t="s">
        <v>841</v>
      </c>
      <c r="G15" s="8">
        <v>0</v>
      </c>
      <c r="H15" t="s">
        <v>770</v>
      </c>
    </row>
    <row r="16" spans="1:8" x14ac:dyDescent="0.45">
      <c r="A16" t="s">
        <v>31</v>
      </c>
      <c r="B16" t="s">
        <v>26</v>
      </c>
      <c r="C16" s="2" t="s">
        <v>805</v>
      </c>
      <c r="D16" t="s">
        <v>24</v>
      </c>
      <c r="E16" t="s">
        <v>32</v>
      </c>
      <c r="F16" t="s">
        <v>33</v>
      </c>
      <c r="G16" s="8">
        <v>12</v>
      </c>
      <c r="H16" t="s">
        <v>766</v>
      </c>
    </row>
    <row r="17" spans="1:8" x14ac:dyDescent="0.45">
      <c r="A17" t="s">
        <v>34</v>
      </c>
      <c r="B17" t="s">
        <v>26</v>
      </c>
      <c r="C17" s="2" t="s">
        <v>805</v>
      </c>
      <c r="D17" t="s">
        <v>811</v>
      </c>
      <c r="E17" t="s">
        <v>35</v>
      </c>
      <c r="F17" t="s">
        <v>36</v>
      </c>
      <c r="G17" s="8">
        <v>12</v>
      </c>
      <c r="H17" t="s">
        <v>766</v>
      </c>
    </row>
    <row r="18" spans="1:8" x14ac:dyDescent="0.45">
      <c r="A18" t="s">
        <v>37</v>
      </c>
      <c r="B18" t="s">
        <v>38</v>
      </c>
      <c r="C18" s="2" t="s">
        <v>805</v>
      </c>
      <c r="D18" t="s">
        <v>6</v>
      </c>
      <c r="E18" t="s">
        <v>39</v>
      </c>
      <c r="F18" t="s">
        <v>40</v>
      </c>
      <c r="G18" s="8">
        <v>12</v>
      </c>
      <c r="H18" t="s">
        <v>766</v>
      </c>
    </row>
    <row r="19" spans="1:8" x14ac:dyDescent="0.45">
      <c r="A19" t="s">
        <v>41</v>
      </c>
      <c r="B19" t="s">
        <v>42</v>
      </c>
      <c r="C19" s="2" t="s">
        <v>805</v>
      </c>
      <c r="D19" t="s">
        <v>811</v>
      </c>
      <c r="E19" t="s">
        <v>43</v>
      </c>
      <c r="F19" t="s">
        <v>44</v>
      </c>
      <c r="G19" s="8">
        <v>0</v>
      </c>
      <c r="H19" t="s">
        <v>765</v>
      </c>
    </row>
    <row r="20" spans="1:8" x14ac:dyDescent="0.45">
      <c r="A20" t="s">
        <v>45</v>
      </c>
      <c r="B20" t="s">
        <v>46</v>
      </c>
      <c r="C20" s="2" t="s">
        <v>805</v>
      </c>
      <c r="D20" t="s">
        <v>24</v>
      </c>
      <c r="E20" t="s">
        <v>47</v>
      </c>
      <c r="F20" t="s">
        <v>48</v>
      </c>
      <c r="G20" s="8">
        <v>0</v>
      </c>
      <c r="H20" t="s">
        <v>765</v>
      </c>
    </row>
    <row r="21" spans="1:8" x14ac:dyDescent="0.45">
      <c r="A21" t="s">
        <v>49</v>
      </c>
      <c r="B21" t="s">
        <v>42</v>
      </c>
      <c r="C21" s="2" t="s">
        <v>805</v>
      </c>
      <c r="D21" t="s">
        <v>24</v>
      </c>
      <c r="E21" t="s">
        <v>50</v>
      </c>
      <c r="F21" t="s">
        <v>51</v>
      </c>
      <c r="G21" s="8">
        <v>18</v>
      </c>
      <c r="H21" t="s">
        <v>768</v>
      </c>
    </row>
    <row r="22" spans="1:8" x14ac:dyDescent="0.45">
      <c r="A22" t="s">
        <v>52</v>
      </c>
      <c r="B22" t="s">
        <v>46</v>
      </c>
      <c r="C22" s="2" t="s">
        <v>805</v>
      </c>
      <c r="D22" t="s">
        <v>6</v>
      </c>
      <c r="E22" t="s">
        <v>53</v>
      </c>
      <c r="F22" t="s">
        <v>54</v>
      </c>
      <c r="G22" s="8">
        <v>12</v>
      </c>
      <c r="H22" t="s">
        <v>766</v>
      </c>
    </row>
    <row r="23" spans="1:8" x14ac:dyDescent="0.45">
      <c r="A23" t="s">
        <v>55</v>
      </c>
      <c r="B23" t="s">
        <v>56</v>
      </c>
      <c r="C23" s="2" t="s">
        <v>979</v>
      </c>
      <c r="D23" t="s">
        <v>125</v>
      </c>
      <c r="E23" t="s">
        <v>57</v>
      </c>
      <c r="F23" t="s">
        <v>58</v>
      </c>
      <c r="G23" s="8">
        <v>12</v>
      </c>
      <c r="H23" t="s">
        <v>766</v>
      </c>
    </row>
    <row r="24" spans="1:8" x14ac:dyDescent="0.45">
      <c r="A24" t="s">
        <v>59</v>
      </c>
      <c r="B24" t="s">
        <v>22</v>
      </c>
      <c r="C24" s="2" t="s">
        <v>979</v>
      </c>
      <c r="D24" t="s">
        <v>812</v>
      </c>
      <c r="E24" t="s">
        <v>60</v>
      </c>
      <c r="F24" t="s">
        <v>61</v>
      </c>
      <c r="G24" s="8">
        <v>0</v>
      </c>
      <c r="H24" t="s">
        <v>765</v>
      </c>
    </row>
    <row r="25" spans="1:8" x14ac:dyDescent="0.45">
      <c r="A25" t="s">
        <v>62</v>
      </c>
      <c r="B25" t="s">
        <v>26</v>
      </c>
      <c r="C25" s="2" t="s">
        <v>805</v>
      </c>
      <c r="D25" t="s">
        <v>63</v>
      </c>
      <c r="E25" t="s">
        <v>64</v>
      </c>
      <c r="F25" t="s">
        <v>65</v>
      </c>
      <c r="G25" s="8">
        <v>0</v>
      </c>
      <c r="H25" t="s">
        <v>765</v>
      </c>
    </row>
    <row r="26" spans="1:8" x14ac:dyDescent="0.45">
      <c r="A26" t="s">
        <v>66</v>
      </c>
      <c r="B26" t="s">
        <v>67</v>
      </c>
      <c r="C26" s="2" t="s">
        <v>979</v>
      </c>
      <c r="D26" t="s">
        <v>24</v>
      </c>
      <c r="E26" t="s">
        <v>68</v>
      </c>
      <c r="F26" t="s">
        <v>790</v>
      </c>
      <c r="G26" s="8">
        <v>12</v>
      </c>
      <c r="H26" t="s">
        <v>766</v>
      </c>
    </row>
    <row r="27" spans="1:8" x14ac:dyDescent="0.45">
      <c r="A27" t="s">
        <v>69</v>
      </c>
      <c r="B27" t="s">
        <v>26</v>
      </c>
      <c r="C27" s="2" t="s">
        <v>805</v>
      </c>
      <c r="D27" t="s">
        <v>811</v>
      </c>
      <c r="E27" t="s">
        <v>35</v>
      </c>
      <c r="F27" t="s">
        <v>36</v>
      </c>
      <c r="G27" s="8">
        <v>12</v>
      </c>
      <c r="H27" t="s">
        <v>766</v>
      </c>
    </row>
    <row r="28" spans="1:8" x14ac:dyDescent="0.45">
      <c r="A28" t="s">
        <v>70</v>
      </c>
      <c r="B28" t="s">
        <v>5</v>
      </c>
      <c r="C28" s="2" t="s">
        <v>805</v>
      </c>
      <c r="D28" t="s">
        <v>6</v>
      </c>
      <c r="E28" t="s">
        <v>71</v>
      </c>
      <c r="F28" t="s">
        <v>878</v>
      </c>
      <c r="G28" s="8">
        <v>18</v>
      </c>
      <c r="H28" t="s">
        <v>768</v>
      </c>
    </row>
    <row r="29" spans="1:8" x14ac:dyDescent="0.45">
      <c r="A29" t="s">
        <v>72</v>
      </c>
      <c r="B29" t="s">
        <v>26</v>
      </c>
      <c r="C29" s="2" t="s">
        <v>805</v>
      </c>
      <c r="D29" t="s">
        <v>442</v>
      </c>
      <c r="E29" t="s">
        <v>73</v>
      </c>
      <c r="F29" t="s">
        <v>74</v>
      </c>
      <c r="G29" s="8">
        <v>0</v>
      </c>
      <c r="H29" t="s">
        <v>765</v>
      </c>
    </row>
    <row r="30" spans="1:8" x14ac:dyDescent="0.45">
      <c r="A30" t="s">
        <v>75</v>
      </c>
      <c r="B30" t="s">
        <v>22</v>
      </c>
      <c r="C30" s="2" t="s">
        <v>979</v>
      </c>
      <c r="D30" t="s">
        <v>76</v>
      </c>
      <c r="E30" t="s">
        <v>77</v>
      </c>
      <c r="F30" t="s">
        <v>78</v>
      </c>
      <c r="G30" s="8">
        <v>12</v>
      </c>
      <c r="H30" t="s">
        <v>766</v>
      </c>
    </row>
    <row r="31" spans="1:8" x14ac:dyDescent="0.45">
      <c r="A31" t="s">
        <v>79</v>
      </c>
      <c r="B31" t="s">
        <v>42</v>
      </c>
      <c r="C31" s="2" t="s">
        <v>805</v>
      </c>
      <c r="D31" t="s">
        <v>125</v>
      </c>
      <c r="E31" t="s">
        <v>80</v>
      </c>
      <c r="F31" t="s">
        <v>842</v>
      </c>
      <c r="G31" s="8">
        <v>12</v>
      </c>
      <c r="H31" t="s">
        <v>766</v>
      </c>
    </row>
    <row r="32" spans="1:8" x14ac:dyDescent="0.45">
      <c r="A32" t="s">
        <v>81</v>
      </c>
      <c r="B32" t="s">
        <v>82</v>
      </c>
      <c r="C32" s="2" t="s">
        <v>806</v>
      </c>
      <c r="D32" t="s">
        <v>6</v>
      </c>
      <c r="E32" t="s">
        <v>83</v>
      </c>
      <c r="F32" t="s">
        <v>84</v>
      </c>
      <c r="G32" s="8">
        <v>18</v>
      </c>
      <c r="H32" t="s">
        <v>768</v>
      </c>
    </row>
    <row r="33" spans="1:8" x14ac:dyDescent="0.45">
      <c r="A33" t="s">
        <v>85</v>
      </c>
      <c r="B33" t="s">
        <v>86</v>
      </c>
      <c r="C33" s="2" t="s">
        <v>979</v>
      </c>
      <c r="D33" t="s">
        <v>24</v>
      </c>
      <c r="E33" t="s">
        <v>832</v>
      </c>
      <c r="F33" t="s">
        <v>87</v>
      </c>
      <c r="G33" s="8">
        <v>12</v>
      </c>
      <c r="H33" t="s">
        <v>766</v>
      </c>
    </row>
    <row r="34" spans="1:8" x14ac:dyDescent="0.45">
      <c r="A34" t="s">
        <v>88</v>
      </c>
      <c r="B34" t="s">
        <v>5</v>
      </c>
      <c r="C34" s="2" t="s">
        <v>805</v>
      </c>
      <c r="D34" t="s">
        <v>24</v>
      </c>
      <c r="E34" t="s">
        <v>89</v>
      </c>
      <c r="F34" t="s">
        <v>90</v>
      </c>
      <c r="G34" s="8">
        <v>24</v>
      </c>
      <c r="H34" t="s">
        <v>767</v>
      </c>
    </row>
    <row r="35" spans="1:8" x14ac:dyDescent="0.45">
      <c r="A35" t="s">
        <v>91</v>
      </c>
      <c r="B35" t="s">
        <v>92</v>
      </c>
      <c r="C35" s="2" t="s">
        <v>805</v>
      </c>
      <c r="D35" t="s">
        <v>93</v>
      </c>
      <c r="E35" t="s">
        <v>94</v>
      </c>
      <c r="F35" t="s">
        <v>95</v>
      </c>
      <c r="G35" s="8">
        <v>0</v>
      </c>
      <c r="H35" t="s">
        <v>769</v>
      </c>
    </row>
    <row r="36" spans="1:8" x14ac:dyDescent="0.45">
      <c r="A36" t="s">
        <v>96</v>
      </c>
      <c r="B36" t="s">
        <v>42</v>
      </c>
      <c r="C36" s="2" t="s">
        <v>805</v>
      </c>
      <c r="D36" t="s">
        <v>6</v>
      </c>
      <c r="E36" t="s">
        <v>97</v>
      </c>
      <c r="F36" t="s">
        <v>843</v>
      </c>
      <c r="G36" s="8">
        <v>12</v>
      </c>
      <c r="H36" t="s">
        <v>766</v>
      </c>
    </row>
    <row r="37" spans="1:8" x14ac:dyDescent="0.45">
      <c r="A37" t="s">
        <v>98</v>
      </c>
      <c r="B37" t="s">
        <v>99</v>
      </c>
      <c r="C37" s="2" t="s">
        <v>979</v>
      </c>
      <c r="D37" t="s">
        <v>813</v>
      </c>
      <c r="E37" t="s">
        <v>100</v>
      </c>
      <c r="F37" t="s">
        <v>101</v>
      </c>
      <c r="G37" s="8">
        <v>0</v>
      </c>
      <c r="H37" t="s">
        <v>769</v>
      </c>
    </row>
    <row r="38" spans="1:8" x14ac:dyDescent="0.45">
      <c r="A38" t="s">
        <v>102</v>
      </c>
      <c r="B38" t="s">
        <v>22</v>
      </c>
      <c r="C38" s="2" t="s">
        <v>979</v>
      </c>
      <c r="D38" t="s">
        <v>103</v>
      </c>
      <c r="E38" t="s">
        <v>773</v>
      </c>
      <c r="F38" t="s">
        <v>879</v>
      </c>
      <c r="G38" s="8">
        <v>6</v>
      </c>
      <c r="H38" t="s">
        <v>771</v>
      </c>
    </row>
    <row r="39" spans="1:8" s="66" customFormat="1" x14ac:dyDescent="0.45">
      <c r="A39" s="66" t="s">
        <v>1052</v>
      </c>
      <c r="B39" s="66" t="s">
        <v>5</v>
      </c>
      <c r="C39" s="2" t="s">
        <v>805</v>
      </c>
      <c r="D39" s="2" t="s">
        <v>24</v>
      </c>
      <c r="E39" s="66" t="s">
        <v>1076</v>
      </c>
      <c r="F39" t="s">
        <v>1077</v>
      </c>
      <c r="G39" s="8">
        <v>18</v>
      </c>
      <c r="H39" s="66" t="s">
        <v>768</v>
      </c>
    </row>
    <row r="40" spans="1:8" x14ac:dyDescent="0.45">
      <c r="A40" t="s">
        <v>104</v>
      </c>
      <c r="B40" t="s">
        <v>46</v>
      </c>
      <c r="C40" s="2" t="s">
        <v>805</v>
      </c>
      <c r="D40" t="s">
        <v>24</v>
      </c>
      <c r="E40" t="s">
        <v>105</v>
      </c>
      <c r="F40" t="s">
        <v>106</v>
      </c>
      <c r="G40" s="8">
        <v>12</v>
      </c>
      <c r="H40" t="s">
        <v>766</v>
      </c>
    </row>
    <row r="41" spans="1:8" x14ac:dyDescent="0.45">
      <c r="A41" t="s">
        <v>107</v>
      </c>
      <c r="B41" t="s">
        <v>5</v>
      </c>
      <c r="C41" s="2" t="s">
        <v>805</v>
      </c>
      <c r="D41" t="s">
        <v>811</v>
      </c>
      <c r="E41" t="s">
        <v>108</v>
      </c>
      <c r="F41" t="s">
        <v>109</v>
      </c>
      <c r="G41" s="8">
        <v>0</v>
      </c>
      <c r="H41" t="s">
        <v>769</v>
      </c>
    </row>
    <row r="42" spans="1:8" x14ac:dyDescent="0.45">
      <c r="A42" t="s">
        <v>110</v>
      </c>
      <c r="B42" t="s">
        <v>111</v>
      </c>
      <c r="C42" s="2" t="s">
        <v>805</v>
      </c>
      <c r="D42" t="s">
        <v>112</v>
      </c>
      <c r="E42" t="s">
        <v>774</v>
      </c>
      <c r="F42" t="s">
        <v>113</v>
      </c>
      <c r="G42" s="8">
        <v>0</v>
      </c>
      <c r="H42" t="s">
        <v>765</v>
      </c>
    </row>
    <row r="43" spans="1:8" x14ac:dyDescent="0.45">
      <c r="A43" t="s">
        <v>114</v>
      </c>
      <c r="B43" t="s">
        <v>115</v>
      </c>
      <c r="C43" s="2" t="s">
        <v>805</v>
      </c>
      <c r="D43" t="s">
        <v>6</v>
      </c>
      <c r="E43" t="s">
        <v>116</v>
      </c>
      <c r="F43" t="s">
        <v>117</v>
      </c>
      <c r="G43" s="8">
        <v>12</v>
      </c>
      <c r="H43" t="s">
        <v>766</v>
      </c>
    </row>
    <row r="44" spans="1:8" x14ac:dyDescent="0.45">
      <c r="A44" t="s">
        <v>118</v>
      </c>
      <c r="B44" t="s">
        <v>26</v>
      </c>
      <c r="C44" s="2" t="s">
        <v>805</v>
      </c>
      <c r="D44" t="s">
        <v>24</v>
      </c>
      <c r="E44" t="s">
        <v>119</v>
      </c>
      <c r="F44" t="s">
        <v>120</v>
      </c>
      <c r="G44" s="8">
        <v>12</v>
      </c>
      <c r="H44" t="s">
        <v>766</v>
      </c>
    </row>
    <row r="45" spans="1:8" x14ac:dyDescent="0.45">
      <c r="A45" t="s">
        <v>121</v>
      </c>
      <c r="B45" t="s">
        <v>99</v>
      </c>
      <c r="C45" s="2" t="s">
        <v>979</v>
      </c>
      <c r="D45" t="s">
        <v>814</v>
      </c>
      <c r="E45" t="s">
        <v>122</v>
      </c>
      <c r="F45" t="s">
        <v>123</v>
      </c>
      <c r="G45" s="8">
        <v>0</v>
      </c>
      <c r="H45" t="s">
        <v>769</v>
      </c>
    </row>
    <row r="46" spans="1:8" x14ac:dyDescent="0.45">
      <c r="A46" t="s">
        <v>124</v>
      </c>
      <c r="B46" t="s">
        <v>99</v>
      </c>
      <c r="C46" s="2" t="s">
        <v>979</v>
      </c>
      <c r="D46" t="s">
        <v>125</v>
      </c>
      <c r="E46" t="s">
        <v>126</v>
      </c>
      <c r="F46" t="s">
        <v>844</v>
      </c>
      <c r="G46" s="8">
        <v>12</v>
      </c>
      <c r="H46" t="s">
        <v>766</v>
      </c>
    </row>
    <row r="47" spans="1:8" x14ac:dyDescent="0.45">
      <c r="A47" t="s">
        <v>127</v>
      </c>
      <c r="B47" t="s">
        <v>38</v>
      </c>
      <c r="C47" s="2" t="s">
        <v>805</v>
      </c>
      <c r="D47" t="s">
        <v>24</v>
      </c>
      <c r="E47" t="s">
        <v>128</v>
      </c>
      <c r="F47" t="s">
        <v>129</v>
      </c>
      <c r="G47" s="8">
        <v>12</v>
      </c>
      <c r="H47" t="s">
        <v>766</v>
      </c>
    </row>
    <row r="48" spans="1:8" x14ac:dyDescent="0.45">
      <c r="A48" t="s">
        <v>130</v>
      </c>
      <c r="B48" t="s">
        <v>42</v>
      </c>
      <c r="C48" s="2" t="s">
        <v>805</v>
      </c>
      <c r="D48" t="s">
        <v>131</v>
      </c>
      <c r="E48" t="s">
        <v>775</v>
      </c>
      <c r="F48" t="s">
        <v>132</v>
      </c>
      <c r="G48" s="8">
        <v>0</v>
      </c>
      <c r="H48" t="s">
        <v>769</v>
      </c>
    </row>
    <row r="49" spans="1:8" s="66" customFormat="1" x14ac:dyDescent="0.45">
      <c r="A49" s="66" t="s">
        <v>1053</v>
      </c>
      <c r="B49" s="66" t="s">
        <v>12</v>
      </c>
      <c r="C49" s="2" t="s">
        <v>806</v>
      </c>
      <c r="D49" s="66" t="s">
        <v>125</v>
      </c>
      <c r="E49" s="66" t="s">
        <v>1079</v>
      </c>
      <c r="F49" t="s">
        <v>1078</v>
      </c>
      <c r="G49" s="8">
        <v>24</v>
      </c>
      <c r="H49" s="66" t="s">
        <v>767</v>
      </c>
    </row>
    <row r="50" spans="1:8" x14ac:dyDescent="0.45">
      <c r="A50" t="s">
        <v>133</v>
      </c>
      <c r="B50" t="s">
        <v>115</v>
      </c>
      <c r="C50" s="2" t="s">
        <v>805</v>
      </c>
      <c r="D50" t="s">
        <v>6</v>
      </c>
      <c r="E50" t="s">
        <v>134</v>
      </c>
      <c r="F50" t="s">
        <v>135</v>
      </c>
      <c r="G50" s="8">
        <v>12</v>
      </c>
      <c r="H50" t="s">
        <v>766</v>
      </c>
    </row>
    <row r="51" spans="1:8" x14ac:dyDescent="0.45">
      <c r="A51" t="s">
        <v>136</v>
      </c>
      <c r="B51" t="s">
        <v>115</v>
      </c>
      <c r="C51" s="2" t="s">
        <v>805</v>
      </c>
      <c r="D51" t="s">
        <v>812</v>
      </c>
      <c r="E51" t="s">
        <v>137</v>
      </c>
      <c r="F51" t="s">
        <v>880</v>
      </c>
      <c r="G51" s="8">
        <v>0</v>
      </c>
      <c r="H51" t="s">
        <v>765</v>
      </c>
    </row>
    <row r="52" spans="1:8" x14ac:dyDescent="0.45">
      <c r="A52" t="s">
        <v>138</v>
      </c>
      <c r="B52" t="s">
        <v>26</v>
      </c>
      <c r="C52" s="2" t="s">
        <v>805</v>
      </c>
      <c r="D52" t="s">
        <v>442</v>
      </c>
      <c r="E52" t="s">
        <v>139</v>
      </c>
      <c r="F52" t="s">
        <v>140</v>
      </c>
      <c r="G52" s="8">
        <v>0</v>
      </c>
      <c r="H52" t="s">
        <v>765</v>
      </c>
    </row>
    <row r="53" spans="1:8" x14ac:dyDescent="0.45">
      <c r="A53" t="s">
        <v>141</v>
      </c>
      <c r="B53" t="s">
        <v>56</v>
      </c>
      <c r="C53" s="2" t="s">
        <v>979</v>
      </c>
      <c r="D53" t="s">
        <v>142</v>
      </c>
      <c r="E53" t="s">
        <v>143</v>
      </c>
      <c r="F53" t="s">
        <v>144</v>
      </c>
      <c r="G53" s="8">
        <v>0</v>
      </c>
      <c r="H53" t="s">
        <v>769</v>
      </c>
    </row>
    <row r="54" spans="1:8" x14ac:dyDescent="0.45">
      <c r="A54" t="s">
        <v>145</v>
      </c>
      <c r="B54" t="s">
        <v>99</v>
      </c>
      <c r="C54" s="2" t="s">
        <v>979</v>
      </c>
      <c r="D54" t="s">
        <v>776</v>
      </c>
      <c r="E54" t="s">
        <v>146</v>
      </c>
      <c r="F54" t="s">
        <v>147</v>
      </c>
      <c r="G54" s="8">
        <v>0</v>
      </c>
      <c r="H54" t="s">
        <v>769</v>
      </c>
    </row>
    <row r="55" spans="1:8" x14ac:dyDescent="0.45">
      <c r="A55" t="s">
        <v>148</v>
      </c>
      <c r="B55" t="s">
        <v>56</v>
      </c>
      <c r="C55" s="2" t="s">
        <v>979</v>
      </c>
      <c r="D55" t="s">
        <v>815</v>
      </c>
      <c r="E55" t="s">
        <v>149</v>
      </c>
      <c r="F55" t="s">
        <v>881</v>
      </c>
      <c r="G55" s="8">
        <v>6</v>
      </c>
      <c r="H55" t="s">
        <v>771</v>
      </c>
    </row>
    <row r="56" spans="1:8" x14ac:dyDescent="0.45">
      <c r="A56" t="s">
        <v>150</v>
      </c>
      <c r="B56" t="s">
        <v>42</v>
      </c>
      <c r="C56" s="2" t="s">
        <v>805</v>
      </c>
      <c r="D56" t="s">
        <v>221</v>
      </c>
      <c r="E56" t="s">
        <v>782</v>
      </c>
      <c r="F56" t="s">
        <v>152</v>
      </c>
      <c r="G56" s="8">
        <v>0</v>
      </c>
      <c r="H56" t="s">
        <v>765</v>
      </c>
    </row>
    <row r="57" spans="1:8" s="66" customFormat="1" x14ac:dyDescent="0.45">
      <c r="A57" s="66" t="s">
        <v>1054</v>
      </c>
      <c r="B57" s="66" t="s">
        <v>5</v>
      </c>
      <c r="C57" s="2" t="s">
        <v>805</v>
      </c>
      <c r="D57" s="66" t="s">
        <v>6</v>
      </c>
      <c r="E57" s="66" t="s">
        <v>7</v>
      </c>
      <c r="F57" s="66" t="s">
        <v>1080</v>
      </c>
      <c r="G57" s="8">
        <v>12</v>
      </c>
      <c r="H57" s="66" t="s">
        <v>766</v>
      </c>
    </row>
    <row r="58" spans="1:8" x14ac:dyDescent="0.45">
      <c r="A58" t="s">
        <v>153</v>
      </c>
      <c r="B58" t="s">
        <v>38</v>
      </c>
      <c r="C58" s="2" t="s">
        <v>805</v>
      </c>
      <c r="D58" t="s">
        <v>6</v>
      </c>
      <c r="E58" t="s">
        <v>154</v>
      </c>
      <c r="F58" t="s">
        <v>845</v>
      </c>
      <c r="G58" s="8">
        <v>18</v>
      </c>
      <c r="H58" t="s">
        <v>768</v>
      </c>
    </row>
    <row r="59" spans="1:8" x14ac:dyDescent="0.45">
      <c r="A59" t="s">
        <v>155</v>
      </c>
      <c r="B59" t="s">
        <v>115</v>
      </c>
      <c r="C59" s="2" t="s">
        <v>805</v>
      </c>
      <c r="D59" t="s">
        <v>24</v>
      </c>
      <c r="E59" t="s">
        <v>156</v>
      </c>
      <c r="F59" t="s">
        <v>846</v>
      </c>
      <c r="G59" s="8">
        <v>18</v>
      </c>
      <c r="H59" t="s">
        <v>768</v>
      </c>
    </row>
    <row r="60" spans="1:8" s="2" customFormat="1" x14ac:dyDescent="0.45">
      <c r="A60" s="2" t="s">
        <v>157</v>
      </c>
      <c r="B60" s="2" t="s">
        <v>42</v>
      </c>
      <c r="C60" s="2" t="s">
        <v>805</v>
      </c>
      <c r="D60" t="s">
        <v>811</v>
      </c>
      <c r="E60" s="2" t="s">
        <v>158</v>
      </c>
      <c r="F60" s="2" t="s">
        <v>159</v>
      </c>
      <c r="G60" s="9">
        <v>12</v>
      </c>
      <c r="H60" s="2" t="s">
        <v>766</v>
      </c>
    </row>
    <row r="61" spans="1:8" s="2" customFormat="1" x14ac:dyDescent="0.45">
      <c r="A61" s="66" t="s">
        <v>1055</v>
      </c>
      <c r="B61" s="2" t="s">
        <v>22</v>
      </c>
      <c r="C61" s="2" t="s">
        <v>979</v>
      </c>
      <c r="D61" s="2" t="s">
        <v>29</v>
      </c>
      <c r="E61" s="2" t="s">
        <v>1081</v>
      </c>
      <c r="F61" t="s">
        <v>1082</v>
      </c>
      <c r="G61" s="9">
        <v>0</v>
      </c>
      <c r="H61" s="2" t="s">
        <v>765</v>
      </c>
    </row>
    <row r="62" spans="1:8" x14ac:dyDescent="0.45">
      <c r="A62" t="s">
        <v>160</v>
      </c>
      <c r="B62" t="s">
        <v>8</v>
      </c>
      <c r="C62" s="2" t="s">
        <v>805</v>
      </c>
      <c r="D62" t="s">
        <v>777</v>
      </c>
      <c r="E62" t="s">
        <v>161</v>
      </c>
      <c r="G62" s="8">
        <v>0</v>
      </c>
      <c r="H62" t="s">
        <v>769</v>
      </c>
    </row>
    <row r="63" spans="1:8" x14ac:dyDescent="0.45">
      <c r="A63" t="s">
        <v>162</v>
      </c>
      <c r="B63" t="s">
        <v>22</v>
      </c>
      <c r="C63" s="2" t="s">
        <v>979</v>
      </c>
      <c r="D63" t="s">
        <v>112</v>
      </c>
      <c r="E63" t="s">
        <v>163</v>
      </c>
      <c r="F63" t="s">
        <v>164</v>
      </c>
      <c r="G63" s="8">
        <v>0</v>
      </c>
      <c r="H63" t="s">
        <v>765</v>
      </c>
    </row>
    <row r="64" spans="1:8" x14ac:dyDescent="0.45">
      <c r="A64" t="s">
        <v>165</v>
      </c>
      <c r="B64" t="s">
        <v>166</v>
      </c>
      <c r="C64" s="2" t="s">
        <v>805</v>
      </c>
      <c r="D64" t="s">
        <v>167</v>
      </c>
      <c r="E64" t="s">
        <v>168</v>
      </c>
      <c r="F64" t="s">
        <v>169</v>
      </c>
      <c r="G64" s="8">
        <v>12</v>
      </c>
      <c r="H64" t="s">
        <v>766</v>
      </c>
    </row>
    <row r="65" spans="1:8" x14ac:dyDescent="0.45">
      <c r="A65" t="s">
        <v>170</v>
      </c>
      <c r="B65" t="s">
        <v>12</v>
      </c>
      <c r="C65" s="2" t="s">
        <v>806</v>
      </c>
      <c r="D65" t="s">
        <v>6</v>
      </c>
      <c r="E65" t="s">
        <v>171</v>
      </c>
      <c r="F65" t="s">
        <v>882</v>
      </c>
      <c r="G65" s="8">
        <v>18</v>
      </c>
      <c r="H65" t="s">
        <v>768</v>
      </c>
    </row>
    <row r="66" spans="1:8" x14ac:dyDescent="0.45">
      <c r="A66" t="s">
        <v>172</v>
      </c>
      <c r="B66" t="s">
        <v>5</v>
      </c>
      <c r="C66" s="2" t="s">
        <v>805</v>
      </c>
      <c r="D66" t="s">
        <v>142</v>
      </c>
      <c r="E66" t="s">
        <v>173</v>
      </c>
      <c r="F66" t="s">
        <v>847</v>
      </c>
      <c r="G66" s="8">
        <v>0</v>
      </c>
      <c r="H66" t="s">
        <v>769</v>
      </c>
    </row>
    <row r="67" spans="1:8" x14ac:dyDescent="0.45">
      <c r="A67" t="s">
        <v>174</v>
      </c>
      <c r="B67" t="s">
        <v>175</v>
      </c>
      <c r="C67" s="2" t="s">
        <v>806</v>
      </c>
      <c r="D67" t="s">
        <v>6</v>
      </c>
      <c r="E67" t="s">
        <v>176</v>
      </c>
      <c r="F67" t="s">
        <v>177</v>
      </c>
      <c r="G67" s="8">
        <v>18</v>
      </c>
      <c r="H67" t="s">
        <v>768</v>
      </c>
    </row>
    <row r="68" spans="1:8" s="2" customFormat="1" x14ac:dyDescent="0.45">
      <c r="A68" s="2" t="s">
        <v>178</v>
      </c>
      <c r="B68" s="2" t="s">
        <v>5</v>
      </c>
      <c r="C68" s="2" t="s">
        <v>805</v>
      </c>
      <c r="D68" s="2" t="s">
        <v>6</v>
      </c>
      <c r="E68" s="2" t="s">
        <v>778</v>
      </c>
      <c r="F68" s="2" t="s">
        <v>179</v>
      </c>
      <c r="G68" s="9">
        <v>12</v>
      </c>
      <c r="H68" s="2" t="s">
        <v>766</v>
      </c>
    </row>
    <row r="69" spans="1:8" x14ac:dyDescent="0.45">
      <c r="A69" t="s">
        <v>180</v>
      </c>
      <c r="B69" t="s">
        <v>26</v>
      </c>
      <c r="C69" s="2" t="s">
        <v>805</v>
      </c>
      <c r="D69" t="s">
        <v>125</v>
      </c>
      <c r="E69" s="2" t="s">
        <v>181</v>
      </c>
      <c r="F69" t="s">
        <v>182</v>
      </c>
      <c r="G69" s="8">
        <v>12</v>
      </c>
      <c r="H69" t="s">
        <v>766</v>
      </c>
    </row>
    <row r="70" spans="1:8" x14ac:dyDescent="0.45">
      <c r="A70" t="s">
        <v>183</v>
      </c>
      <c r="B70" t="s">
        <v>12</v>
      </c>
      <c r="C70" s="2" t="s">
        <v>806</v>
      </c>
      <c r="D70" t="s">
        <v>6</v>
      </c>
      <c r="E70" s="2" t="s">
        <v>184</v>
      </c>
      <c r="F70" t="s">
        <v>185</v>
      </c>
      <c r="G70" s="8">
        <v>18</v>
      </c>
      <c r="H70" t="s">
        <v>768</v>
      </c>
    </row>
    <row r="71" spans="1:8" x14ac:dyDescent="0.45">
      <c r="A71" t="s">
        <v>186</v>
      </c>
      <c r="B71" t="s">
        <v>22</v>
      </c>
      <c r="C71" s="2" t="s">
        <v>979</v>
      </c>
      <c r="D71" t="s">
        <v>24</v>
      </c>
      <c r="E71" s="2" t="s">
        <v>187</v>
      </c>
      <c r="F71" t="s">
        <v>188</v>
      </c>
      <c r="G71" s="8">
        <v>18</v>
      </c>
      <c r="H71" t="s">
        <v>768</v>
      </c>
    </row>
    <row r="72" spans="1:8" x14ac:dyDescent="0.45">
      <c r="A72" t="s">
        <v>189</v>
      </c>
      <c r="B72" t="s">
        <v>26</v>
      </c>
      <c r="C72" s="2" t="s">
        <v>805</v>
      </c>
      <c r="D72" t="s">
        <v>190</v>
      </c>
      <c r="E72" t="s">
        <v>191</v>
      </c>
      <c r="F72" t="s">
        <v>192</v>
      </c>
      <c r="G72" s="8">
        <v>0</v>
      </c>
      <c r="H72" t="s">
        <v>765</v>
      </c>
    </row>
    <row r="73" spans="1:8" x14ac:dyDescent="0.45">
      <c r="A73" t="s">
        <v>193</v>
      </c>
      <c r="B73" t="s">
        <v>5</v>
      </c>
      <c r="C73" s="2" t="s">
        <v>805</v>
      </c>
      <c r="D73" t="s">
        <v>24</v>
      </c>
      <c r="E73" t="s">
        <v>194</v>
      </c>
      <c r="F73" t="s">
        <v>848</v>
      </c>
      <c r="G73" s="8">
        <v>12</v>
      </c>
      <c r="H73" t="s">
        <v>766</v>
      </c>
    </row>
    <row r="74" spans="1:8" x14ac:dyDescent="0.45">
      <c r="A74" t="s">
        <v>195</v>
      </c>
      <c r="B74" t="s">
        <v>22</v>
      </c>
      <c r="C74" s="2" t="s">
        <v>979</v>
      </c>
      <c r="D74" t="s">
        <v>811</v>
      </c>
      <c r="E74" t="s">
        <v>196</v>
      </c>
      <c r="F74" t="s">
        <v>883</v>
      </c>
      <c r="G74" s="8">
        <v>6</v>
      </c>
      <c r="H74" t="s">
        <v>771</v>
      </c>
    </row>
    <row r="75" spans="1:8" x14ac:dyDescent="0.45">
      <c r="A75" t="s">
        <v>197</v>
      </c>
      <c r="B75" t="s">
        <v>198</v>
      </c>
      <c r="C75" s="2" t="s">
        <v>806</v>
      </c>
      <c r="D75" t="s">
        <v>812</v>
      </c>
      <c r="E75" t="s">
        <v>199</v>
      </c>
      <c r="F75" t="s">
        <v>200</v>
      </c>
      <c r="G75" s="8">
        <v>0</v>
      </c>
      <c r="H75" t="s">
        <v>765</v>
      </c>
    </row>
    <row r="76" spans="1:8" x14ac:dyDescent="0.45">
      <c r="A76" t="s">
        <v>201</v>
      </c>
      <c r="B76" t="s">
        <v>46</v>
      </c>
      <c r="C76" s="2" t="s">
        <v>805</v>
      </c>
      <c r="D76" t="s">
        <v>24</v>
      </c>
      <c r="E76" s="2" t="s">
        <v>202</v>
      </c>
      <c r="F76" t="s">
        <v>203</v>
      </c>
      <c r="G76" s="8">
        <v>12</v>
      </c>
      <c r="H76" t="s">
        <v>766</v>
      </c>
    </row>
    <row r="77" spans="1:8" x14ac:dyDescent="0.45">
      <c r="A77" t="s">
        <v>204</v>
      </c>
      <c r="B77" t="s">
        <v>22</v>
      </c>
      <c r="C77" s="2" t="s">
        <v>979</v>
      </c>
      <c r="D77" t="s">
        <v>812</v>
      </c>
      <c r="E77" t="s">
        <v>205</v>
      </c>
      <c r="F77" t="s">
        <v>206</v>
      </c>
      <c r="G77" s="8">
        <v>0</v>
      </c>
      <c r="H77" t="s">
        <v>765</v>
      </c>
    </row>
    <row r="78" spans="1:8" x14ac:dyDescent="0.45">
      <c r="A78" t="s">
        <v>207</v>
      </c>
      <c r="B78" t="s">
        <v>208</v>
      </c>
      <c r="C78" s="2" t="s">
        <v>806</v>
      </c>
      <c r="D78" t="s">
        <v>125</v>
      </c>
      <c r="E78" s="2" t="s">
        <v>209</v>
      </c>
      <c r="F78" t="s">
        <v>210</v>
      </c>
      <c r="G78" s="8">
        <v>24</v>
      </c>
      <c r="H78" t="s">
        <v>767</v>
      </c>
    </row>
    <row r="79" spans="1:8" x14ac:dyDescent="0.45">
      <c r="A79" t="s">
        <v>211</v>
      </c>
      <c r="B79" t="s">
        <v>198</v>
      </c>
      <c r="C79" s="2" t="s">
        <v>806</v>
      </c>
      <c r="D79" t="s">
        <v>6</v>
      </c>
      <c r="E79" t="s">
        <v>212</v>
      </c>
      <c r="F79" t="s">
        <v>849</v>
      </c>
      <c r="G79" s="8">
        <v>18</v>
      </c>
      <c r="H79" t="s">
        <v>768</v>
      </c>
    </row>
    <row r="80" spans="1:8" x14ac:dyDescent="0.45">
      <c r="A80" t="s">
        <v>213</v>
      </c>
      <c r="B80" t="s">
        <v>166</v>
      </c>
      <c r="C80" s="2" t="s">
        <v>805</v>
      </c>
      <c r="D80" t="s">
        <v>131</v>
      </c>
      <c r="E80" t="s">
        <v>214</v>
      </c>
      <c r="F80" t="s">
        <v>850</v>
      </c>
      <c r="G80" s="8">
        <v>0</v>
      </c>
      <c r="H80" t="s">
        <v>769</v>
      </c>
    </row>
    <row r="81" spans="1:8" s="66" customFormat="1" x14ac:dyDescent="0.45">
      <c r="A81" t="s">
        <v>987</v>
      </c>
      <c r="B81" t="s">
        <v>46</v>
      </c>
      <c r="C81" s="2" t="s">
        <v>805</v>
      </c>
      <c r="D81" s="2" t="s">
        <v>131</v>
      </c>
      <c r="E81" s="2" t="s">
        <v>988</v>
      </c>
      <c r="F81" t="s">
        <v>989</v>
      </c>
      <c r="G81" s="8">
        <v>0</v>
      </c>
      <c r="H81" t="s">
        <v>769</v>
      </c>
    </row>
    <row r="82" spans="1:8" x14ac:dyDescent="0.45">
      <c r="A82" t="s">
        <v>215</v>
      </c>
      <c r="B82" t="s">
        <v>22</v>
      </c>
      <c r="C82" s="2" t="s">
        <v>979</v>
      </c>
      <c r="D82" t="s">
        <v>125</v>
      </c>
      <c r="E82" t="s">
        <v>216</v>
      </c>
      <c r="F82" t="s">
        <v>851</v>
      </c>
      <c r="G82" s="8">
        <v>12</v>
      </c>
      <c r="H82" t="s">
        <v>766</v>
      </c>
    </row>
    <row r="83" spans="1:8" x14ac:dyDescent="0.45">
      <c r="A83" t="s">
        <v>1083</v>
      </c>
      <c r="B83" t="s">
        <v>217</v>
      </c>
      <c r="C83" s="2" t="s">
        <v>805</v>
      </c>
      <c r="D83" t="s">
        <v>190</v>
      </c>
      <c r="E83" s="2" t="s">
        <v>779</v>
      </c>
      <c r="F83" t="s">
        <v>852</v>
      </c>
      <c r="G83" s="8">
        <v>24</v>
      </c>
      <c r="H83" t="s">
        <v>767</v>
      </c>
    </row>
    <row r="84" spans="1:8" x14ac:dyDescent="0.45">
      <c r="A84" t="s">
        <v>218</v>
      </c>
      <c r="B84" t="s">
        <v>5</v>
      </c>
      <c r="C84" s="2" t="s">
        <v>805</v>
      </c>
      <c r="D84" t="s">
        <v>816</v>
      </c>
      <c r="E84" s="2" t="s">
        <v>219</v>
      </c>
      <c r="F84" t="s">
        <v>853</v>
      </c>
      <c r="G84" s="8">
        <v>18</v>
      </c>
      <c r="H84" t="s">
        <v>768</v>
      </c>
    </row>
    <row r="85" spans="1:8" x14ac:dyDescent="0.45">
      <c r="A85" t="s">
        <v>220</v>
      </c>
      <c r="B85" t="s">
        <v>42</v>
      </c>
      <c r="C85" s="2" t="s">
        <v>805</v>
      </c>
      <c r="D85" t="s">
        <v>221</v>
      </c>
      <c r="E85" t="s">
        <v>222</v>
      </c>
      <c r="F85" t="s">
        <v>223</v>
      </c>
      <c r="G85" s="8">
        <v>0</v>
      </c>
      <c r="H85" t="s">
        <v>765</v>
      </c>
    </row>
    <row r="86" spans="1:8" x14ac:dyDescent="0.45">
      <c r="A86" t="s">
        <v>224</v>
      </c>
      <c r="B86" t="s">
        <v>5</v>
      </c>
      <c r="C86" s="2" t="s">
        <v>805</v>
      </c>
      <c r="D86" t="s">
        <v>125</v>
      </c>
      <c r="E86" t="s">
        <v>225</v>
      </c>
      <c r="F86" t="s">
        <v>854</v>
      </c>
      <c r="G86" s="8">
        <v>12</v>
      </c>
      <c r="H86" t="s">
        <v>766</v>
      </c>
    </row>
    <row r="87" spans="1:8" x14ac:dyDescent="0.45">
      <c r="A87" t="s">
        <v>226</v>
      </c>
      <c r="B87" t="s">
        <v>5</v>
      </c>
      <c r="C87" s="2" t="s">
        <v>805</v>
      </c>
      <c r="D87" t="s">
        <v>817</v>
      </c>
      <c r="E87" t="s">
        <v>227</v>
      </c>
      <c r="F87" t="s">
        <v>228</v>
      </c>
      <c r="G87" s="8">
        <v>0</v>
      </c>
      <c r="H87" t="s">
        <v>769</v>
      </c>
    </row>
    <row r="88" spans="1:8" x14ac:dyDescent="0.45">
      <c r="A88" t="s">
        <v>229</v>
      </c>
      <c r="B88" t="s">
        <v>14</v>
      </c>
      <c r="C88" s="2" t="s">
        <v>806</v>
      </c>
      <c r="D88" t="s">
        <v>230</v>
      </c>
      <c r="E88" t="s">
        <v>231</v>
      </c>
      <c r="F88" t="s">
        <v>232</v>
      </c>
      <c r="G88" s="8">
        <v>0</v>
      </c>
      <c r="H88" t="s">
        <v>769</v>
      </c>
    </row>
    <row r="89" spans="1:8" x14ac:dyDescent="0.45">
      <c r="A89" t="s">
        <v>233</v>
      </c>
      <c r="B89" t="s">
        <v>198</v>
      </c>
      <c r="C89" s="2" t="s">
        <v>806</v>
      </c>
      <c r="D89" t="s">
        <v>125</v>
      </c>
      <c r="E89" t="s">
        <v>234</v>
      </c>
      <c r="F89" t="s">
        <v>235</v>
      </c>
      <c r="G89" s="8">
        <v>24</v>
      </c>
      <c r="H89" t="s">
        <v>767</v>
      </c>
    </row>
    <row r="90" spans="1:8" x14ac:dyDescent="0.45">
      <c r="A90" t="s">
        <v>236</v>
      </c>
      <c r="B90" t="s">
        <v>5</v>
      </c>
      <c r="C90" s="2" t="s">
        <v>805</v>
      </c>
      <c r="D90" t="s">
        <v>6</v>
      </c>
      <c r="E90" t="s">
        <v>184</v>
      </c>
      <c r="F90" t="s">
        <v>185</v>
      </c>
      <c r="G90" s="8">
        <v>18</v>
      </c>
      <c r="H90" t="s">
        <v>768</v>
      </c>
    </row>
    <row r="91" spans="1:8" x14ac:dyDescent="0.45">
      <c r="A91" t="s">
        <v>237</v>
      </c>
      <c r="B91" t="s">
        <v>42</v>
      </c>
      <c r="C91" s="2" t="s">
        <v>805</v>
      </c>
      <c r="D91" t="s">
        <v>812</v>
      </c>
      <c r="E91" t="s">
        <v>238</v>
      </c>
      <c r="F91" t="s">
        <v>239</v>
      </c>
      <c r="G91" s="8">
        <v>0</v>
      </c>
      <c r="H91" t="s">
        <v>765</v>
      </c>
    </row>
    <row r="92" spans="1:8" x14ac:dyDescent="0.45">
      <c r="A92" t="s">
        <v>983</v>
      </c>
      <c r="B92" t="s">
        <v>42</v>
      </c>
      <c r="C92" s="2" t="s">
        <v>805</v>
      </c>
      <c r="D92" s="2" t="s">
        <v>131</v>
      </c>
      <c r="E92" t="s">
        <v>775</v>
      </c>
      <c r="F92" t="s">
        <v>132</v>
      </c>
      <c r="G92" s="8">
        <v>0</v>
      </c>
      <c r="H92" t="s">
        <v>769</v>
      </c>
    </row>
    <row r="93" spans="1:8" x14ac:dyDescent="0.45">
      <c r="A93" t="s">
        <v>240</v>
      </c>
      <c r="B93" t="s">
        <v>42</v>
      </c>
      <c r="C93" s="2" t="s">
        <v>805</v>
      </c>
      <c r="D93" t="s">
        <v>24</v>
      </c>
      <c r="E93" t="s">
        <v>241</v>
      </c>
      <c r="F93" t="s">
        <v>242</v>
      </c>
      <c r="G93" s="8">
        <v>18</v>
      </c>
      <c r="H93" t="s">
        <v>768</v>
      </c>
    </row>
    <row r="94" spans="1:8" x14ac:dyDescent="0.45">
      <c r="A94" t="s">
        <v>243</v>
      </c>
      <c r="B94" t="s">
        <v>22</v>
      </c>
      <c r="C94" s="2" t="s">
        <v>979</v>
      </c>
      <c r="D94" t="s">
        <v>818</v>
      </c>
      <c r="E94" t="s">
        <v>244</v>
      </c>
      <c r="F94" t="s">
        <v>245</v>
      </c>
      <c r="G94" s="8">
        <v>12</v>
      </c>
      <c r="H94" t="s">
        <v>766</v>
      </c>
    </row>
    <row r="95" spans="1:8" x14ac:dyDescent="0.45">
      <c r="A95" t="s">
        <v>246</v>
      </c>
      <c r="B95" t="s">
        <v>22</v>
      </c>
      <c r="C95" s="2" t="s">
        <v>979</v>
      </c>
      <c r="D95" t="s">
        <v>6</v>
      </c>
      <c r="E95" t="s">
        <v>247</v>
      </c>
      <c r="F95" t="s">
        <v>248</v>
      </c>
      <c r="G95" s="8">
        <v>12</v>
      </c>
      <c r="H95" t="s">
        <v>766</v>
      </c>
    </row>
    <row r="96" spans="1:8" s="66" customFormat="1" x14ac:dyDescent="0.45">
      <c r="A96" s="66" t="s">
        <v>1056</v>
      </c>
      <c r="B96" s="66" t="s">
        <v>22</v>
      </c>
      <c r="C96" s="2" t="s">
        <v>979</v>
      </c>
      <c r="D96" s="2" t="s">
        <v>597</v>
      </c>
      <c r="E96" s="66" t="s">
        <v>598</v>
      </c>
      <c r="F96" t="s">
        <v>599</v>
      </c>
      <c r="G96" s="8">
        <v>0</v>
      </c>
      <c r="H96" s="66" t="s">
        <v>769</v>
      </c>
    </row>
    <row r="97" spans="1:8" x14ac:dyDescent="0.45">
      <c r="A97" t="s">
        <v>249</v>
      </c>
      <c r="B97" t="s">
        <v>22</v>
      </c>
      <c r="C97" s="2" t="s">
        <v>979</v>
      </c>
      <c r="D97" t="s">
        <v>812</v>
      </c>
      <c r="E97" t="s">
        <v>250</v>
      </c>
      <c r="F97" t="s">
        <v>780</v>
      </c>
      <c r="G97" s="8">
        <v>0</v>
      </c>
      <c r="H97" t="s">
        <v>765</v>
      </c>
    </row>
    <row r="98" spans="1:8" x14ac:dyDescent="0.45">
      <c r="A98" t="s">
        <v>251</v>
      </c>
      <c r="B98" t="s">
        <v>5</v>
      </c>
      <c r="C98" s="2" t="s">
        <v>805</v>
      </c>
      <c r="D98" t="s">
        <v>6</v>
      </c>
      <c r="E98" t="s">
        <v>252</v>
      </c>
      <c r="F98" t="s">
        <v>855</v>
      </c>
      <c r="G98" s="8">
        <v>18</v>
      </c>
      <c r="H98" t="s">
        <v>768</v>
      </c>
    </row>
    <row r="99" spans="1:8" x14ac:dyDescent="0.45">
      <c r="A99" t="s">
        <v>253</v>
      </c>
      <c r="B99" t="s">
        <v>92</v>
      </c>
      <c r="C99" s="2" t="s">
        <v>805</v>
      </c>
      <c r="D99" t="s">
        <v>812</v>
      </c>
      <c r="E99" t="s">
        <v>254</v>
      </c>
      <c r="F99" t="s">
        <v>255</v>
      </c>
      <c r="G99" s="8">
        <v>0</v>
      </c>
      <c r="H99" t="s">
        <v>765</v>
      </c>
    </row>
    <row r="100" spans="1:8" x14ac:dyDescent="0.45">
      <c r="A100" t="s">
        <v>256</v>
      </c>
      <c r="B100" t="s">
        <v>92</v>
      </c>
      <c r="C100" s="2" t="s">
        <v>805</v>
      </c>
      <c r="D100" t="s">
        <v>190</v>
      </c>
      <c r="E100" t="s">
        <v>257</v>
      </c>
      <c r="F100" t="s">
        <v>258</v>
      </c>
      <c r="G100" s="8">
        <v>24</v>
      </c>
      <c r="H100" t="s">
        <v>767</v>
      </c>
    </row>
    <row r="101" spans="1:8" x14ac:dyDescent="0.45">
      <c r="A101" t="s">
        <v>259</v>
      </c>
      <c r="B101" t="s">
        <v>38</v>
      </c>
      <c r="C101" s="2" t="s">
        <v>805</v>
      </c>
      <c r="D101" t="s">
        <v>112</v>
      </c>
      <c r="E101" t="s">
        <v>260</v>
      </c>
      <c r="F101" t="s">
        <v>261</v>
      </c>
      <c r="G101" s="8">
        <v>0</v>
      </c>
      <c r="H101" t="s">
        <v>765</v>
      </c>
    </row>
    <row r="102" spans="1:8" x14ac:dyDescent="0.45">
      <c r="A102" t="s">
        <v>262</v>
      </c>
      <c r="B102" t="s">
        <v>26</v>
      </c>
      <c r="C102" s="2" t="s">
        <v>805</v>
      </c>
      <c r="D102" t="s">
        <v>442</v>
      </c>
      <c r="E102" t="s">
        <v>139</v>
      </c>
      <c r="F102" t="s">
        <v>140</v>
      </c>
      <c r="G102" s="8">
        <v>0</v>
      </c>
      <c r="H102" t="s">
        <v>765</v>
      </c>
    </row>
    <row r="103" spans="1:8" x14ac:dyDescent="0.45">
      <c r="A103" t="s">
        <v>263</v>
      </c>
      <c r="B103" t="s">
        <v>42</v>
      </c>
      <c r="C103" s="2" t="s">
        <v>805</v>
      </c>
      <c r="D103" t="s">
        <v>811</v>
      </c>
      <c r="E103" s="2" t="s">
        <v>264</v>
      </c>
      <c r="F103" t="s">
        <v>265</v>
      </c>
      <c r="G103" s="8">
        <v>12</v>
      </c>
      <c r="H103" t="s">
        <v>766</v>
      </c>
    </row>
    <row r="104" spans="1:8" s="66" customFormat="1" x14ac:dyDescent="0.45">
      <c r="A104" s="66" t="s">
        <v>1057</v>
      </c>
      <c r="B104" s="66" t="s">
        <v>111</v>
      </c>
      <c r="C104" s="2" t="s">
        <v>805</v>
      </c>
      <c r="D104" s="2" t="s">
        <v>112</v>
      </c>
      <c r="E104" s="2" t="s">
        <v>1084</v>
      </c>
      <c r="F104" t="s">
        <v>1085</v>
      </c>
      <c r="G104" s="8">
        <v>0</v>
      </c>
      <c r="H104" s="66" t="s">
        <v>765</v>
      </c>
    </row>
    <row r="105" spans="1:8" x14ac:dyDescent="0.45">
      <c r="A105" t="s">
        <v>266</v>
      </c>
      <c r="B105" t="s">
        <v>86</v>
      </c>
      <c r="C105" s="2" t="s">
        <v>979</v>
      </c>
      <c r="D105" t="s">
        <v>267</v>
      </c>
      <c r="E105" t="s">
        <v>267</v>
      </c>
      <c r="F105" t="s">
        <v>268</v>
      </c>
      <c r="G105" s="8">
        <v>0</v>
      </c>
      <c r="H105" t="s">
        <v>769</v>
      </c>
    </row>
    <row r="106" spans="1:8" x14ac:dyDescent="0.45">
      <c r="A106" t="s">
        <v>269</v>
      </c>
      <c r="B106" t="s">
        <v>42</v>
      </c>
      <c r="C106" s="2" t="s">
        <v>805</v>
      </c>
      <c r="D106" t="s">
        <v>24</v>
      </c>
      <c r="E106" t="s">
        <v>781</v>
      </c>
      <c r="F106" t="s">
        <v>271</v>
      </c>
      <c r="G106" s="8">
        <v>12</v>
      </c>
      <c r="H106" t="s">
        <v>766</v>
      </c>
    </row>
    <row r="107" spans="1:8" x14ac:dyDescent="0.45">
      <c r="A107" t="s">
        <v>272</v>
      </c>
      <c r="B107" t="s">
        <v>22</v>
      </c>
      <c r="C107" s="2" t="s">
        <v>979</v>
      </c>
      <c r="D107" t="s">
        <v>811</v>
      </c>
      <c r="E107" t="s">
        <v>273</v>
      </c>
      <c r="F107" t="s">
        <v>274</v>
      </c>
      <c r="G107" s="8">
        <v>0</v>
      </c>
      <c r="H107" t="s">
        <v>769</v>
      </c>
    </row>
    <row r="108" spans="1:8" s="66" customFormat="1" x14ac:dyDescent="0.45">
      <c r="A108" s="66" t="s">
        <v>1058</v>
      </c>
      <c r="B108" s="66" t="s">
        <v>38</v>
      </c>
      <c r="C108" s="2" t="s">
        <v>805</v>
      </c>
      <c r="D108" s="2" t="s">
        <v>1087</v>
      </c>
      <c r="E108" s="66" t="s">
        <v>1086</v>
      </c>
      <c r="F108" t="s">
        <v>1088</v>
      </c>
      <c r="G108" s="8">
        <v>0</v>
      </c>
      <c r="H108" s="66" t="s">
        <v>769</v>
      </c>
    </row>
    <row r="109" spans="1:8" x14ac:dyDescent="0.45">
      <c r="A109" t="s">
        <v>275</v>
      </c>
      <c r="B109" t="s">
        <v>82</v>
      </c>
      <c r="C109" s="2" t="s">
        <v>806</v>
      </c>
      <c r="D109" s="2" t="s">
        <v>125</v>
      </c>
      <c r="E109" t="s">
        <v>209</v>
      </c>
      <c r="F109" t="s">
        <v>210</v>
      </c>
      <c r="G109" s="8">
        <v>24</v>
      </c>
      <c r="H109" t="s">
        <v>767</v>
      </c>
    </row>
    <row r="110" spans="1:8" x14ac:dyDescent="0.45">
      <c r="A110" t="s">
        <v>276</v>
      </c>
      <c r="B110" t="s">
        <v>56</v>
      </c>
      <c r="C110" s="2" t="s">
        <v>979</v>
      </c>
      <c r="D110" t="s">
        <v>142</v>
      </c>
      <c r="E110" t="s">
        <v>277</v>
      </c>
      <c r="F110" t="s">
        <v>982</v>
      </c>
      <c r="G110" s="8">
        <v>0</v>
      </c>
      <c r="H110" t="s">
        <v>769</v>
      </c>
    </row>
    <row r="111" spans="1:8" x14ac:dyDescent="0.45">
      <c r="A111" t="s">
        <v>981</v>
      </c>
      <c r="B111" t="s">
        <v>115</v>
      </c>
      <c r="C111" s="2" t="s">
        <v>805</v>
      </c>
      <c r="D111" s="2" t="s">
        <v>131</v>
      </c>
      <c r="E111" t="s">
        <v>775</v>
      </c>
      <c r="F111" t="s">
        <v>132</v>
      </c>
      <c r="G111" s="8">
        <v>0</v>
      </c>
      <c r="H111" t="s">
        <v>769</v>
      </c>
    </row>
    <row r="112" spans="1:8" x14ac:dyDescent="0.45">
      <c r="A112" t="s">
        <v>278</v>
      </c>
      <c r="B112" t="s">
        <v>5</v>
      </c>
      <c r="C112" s="2" t="s">
        <v>805</v>
      </c>
      <c r="D112" t="s">
        <v>811</v>
      </c>
      <c r="E112" t="s">
        <v>279</v>
      </c>
      <c r="F112" t="s">
        <v>856</v>
      </c>
      <c r="G112" s="8">
        <v>0</v>
      </c>
      <c r="H112" t="s">
        <v>770</v>
      </c>
    </row>
    <row r="113" spans="1:8" x14ac:dyDescent="0.45">
      <c r="A113" t="s">
        <v>280</v>
      </c>
      <c r="B113" t="s">
        <v>14</v>
      </c>
      <c r="C113" s="2" t="s">
        <v>806</v>
      </c>
      <c r="D113" t="s">
        <v>24</v>
      </c>
      <c r="E113" t="s">
        <v>281</v>
      </c>
      <c r="F113" t="s">
        <v>282</v>
      </c>
      <c r="G113" s="8">
        <v>24</v>
      </c>
      <c r="H113" t="s">
        <v>767</v>
      </c>
    </row>
    <row r="114" spans="1:8" x14ac:dyDescent="0.45">
      <c r="A114" t="s">
        <v>283</v>
      </c>
      <c r="B114" t="s">
        <v>56</v>
      </c>
      <c r="C114" s="2" t="s">
        <v>979</v>
      </c>
      <c r="D114" t="s">
        <v>284</v>
      </c>
      <c r="E114" t="s">
        <v>285</v>
      </c>
      <c r="F114" t="s">
        <v>286</v>
      </c>
      <c r="G114" s="8">
        <v>0</v>
      </c>
      <c r="H114" t="s">
        <v>765</v>
      </c>
    </row>
    <row r="115" spans="1:8" x14ac:dyDescent="0.45">
      <c r="A115" t="s">
        <v>287</v>
      </c>
      <c r="B115" t="s">
        <v>56</v>
      </c>
      <c r="C115" s="2" t="s">
        <v>979</v>
      </c>
      <c r="D115" t="s">
        <v>125</v>
      </c>
      <c r="E115" t="s">
        <v>288</v>
      </c>
      <c r="F115" t="s">
        <v>857</v>
      </c>
      <c r="G115" s="8">
        <v>0</v>
      </c>
      <c r="H115" t="s">
        <v>769</v>
      </c>
    </row>
    <row r="116" spans="1:8" x14ac:dyDescent="0.45">
      <c r="A116" t="s">
        <v>289</v>
      </c>
      <c r="B116" t="s">
        <v>5</v>
      </c>
      <c r="C116" s="2" t="s">
        <v>805</v>
      </c>
      <c r="D116" t="s">
        <v>811</v>
      </c>
      <c r="E116" t="s">
        <v>290</v>
      </c>
      <c r="F116" t="s">
        <v>858</v>
      </c>
      <c r="G116" s="8">
        <v>0</v>
      </c>
      <c r="H116" t="s">
        <v>769</v>
      </c>
    </row>
    <row r="117" spans="1:8" x14ac:dyDescent="0.45">
      <c r="A117" t="s">
        <v>291</v>
      </c>
      <c r="B117" t="s">
        <v>42</v>
      </c>
      <c r="C117" s="2" t="s">
        <v>805</v>
      </c>
      <c r="D117" t="s">
        <v>221</v>
      </c>
      <c r="E117" t="s">
        <v>151</v>
      </c>
      <c r="F117" t="s">
        <v>152</v>
      </c>
      <c r="G117" s="8">
        <v>0</v>
      </c>
      <c r="H117" t="s">
        <v>765</v>
      </c>
    </row>
    <row r="118" spans="1:8" x14ac:dyDescent="0.45">
      <c r="A118" t="s">
        <v>292</v>
      </c>
      <c r="B118" t="s">
        <v>5</v>
      </c>
      <c r="C118" s="2" t="s">
        <v>805</v>
      </c>
      <c r="D118" t="s">
        <v>293</v>
      </c>
      <c r="E118" t="s">
        <v>783</v>
      </c>
      <c r="F118" t="s">
        <v>784</v>
      </c>
      <c r="G118" s="8">
        <v>0</v>
      </c>
      <c r="H118" t="s">
        <v>765</v>
      </c>
    </row>
    <row r="119" spans="1:8" x14ac:dyDescent="0.45">
      <c r="A119" t="s">
        <v>294</v>
      </c>
      <c r="B119" t="s">
        <v>22</v>
      </c>
      <c r="C119" s="2" t="s">
        <v>979</v>
      </c>
      <c r="D119" t="s">
        <v>820</v>
      </c>
      <c r="E119" t="s">
        <v>295</v>
      </c>
      <c r="F119" t="s">
        <v>296</v>
      </c>
      <c r="G119" s="8">
        <v>0</v>
      </c>
      <c r="H119" t="s">
        <v>769</v>
      </c>
    </row>
    <row r="120" spans="1:8" x14ac:dyDescent="0.45">
      <c r="A120" t="s">
        <v>297</v>
      </c>
      <c r="B120" t="s">
        <v>38</v>
      </c>
      <c r="C120" s="2" t="s">
        <v>805</v>
      </c>
      <c r="D120" t="s">
        <v>6</v>
      </c>
      <c r="E120" t="s">
        <v>171</v>
      </c>
      <c r="F120" t="s">
        <v>882</v>
      </c>
      <c r="G120" s="8">
        <v>18</v>
      </c>
      <c r="H120" t="s">
        <v>768</v>
      </c>
    </row>
    <row r="121" spans="1:8" s="66" customFormat="1" x14ac:dyDescent="0.45">
      <c r="A121" s="66" t="s">
        <v>1059</v>
      </c>
      <c r="B121" s="66" t="s">
        <v>86</v>
      </c>
      <c r="C121" s="2" t="s">
        <v>979</v>
      </c>
      <c r="D121" s="2" t="s">
        <v>597</v>
      </c>
      <c r="E121" s="2" t="s">
        <v>598</v>
      </c>
      <c r="F121" t="s">
        <v>599</v>
      </c>
      <c r="G121" s="8">
        <v>0</v>
      </c>
      <c r="H121" s="66" t="s">
        <v>769</v>
      </c>
    </row>
    <row r="122" spans="1:8" x14ac:dyDescent="0.45">
      <c r="A122" t="s">
        <v>298</v>
      </c>
      <c r="B122" t="s">
        <v>8</v>
      </c>
      <c r="C122" s="2" t="s">
        <v>805</v>
      </c>
      <c r="D122" t="s">
        <v>6</v>
      </c>
      <c r="E122" t="s">
        <v>9</v>
      </c>
      <c r="F122" t="s">
        <v>10</v>
      </c>
      <c r="G122" s="8">
        <v>12</v>
      </c>
      <c r="H122" t="s">
        <v>766</v>
      </c>
    </row>
    <row r="123" spans="1:8" x14ac:dyDescent="0.45">
      <c r="A123" t="s">
        <v>299</v>
      </c>
      <c r="B123" t="s">
        <v>22</v>
      </c>
      <c r="C123" s="2" t="s">
        <v>979</v>
      </c>
      <c r="D123" t="s">
        <v>811</v>
      </c>
      <c r="E123" t="s">
        <v>300</v>
      </c>
      <c r="F123" t="s">
        <v>301</v>
      </c>
      <c r="G123" s="8">
        <v>0</v>
      </c>
      <c r="H123" t="s">
        <v>770</v>
      </c>
    </row>
    <row r="124" spans="1:8" x14ac:dyDescent="0.45">
      <c r="A124" t="s">
        <v>302</v>
      </c>
      <c r="B124" t="s">
        <v>166</v>
      </c>
      <c r="C124" s="2" t="s">
        <v>805</v>
      </c>
      <c r="D124" t="s">
        <v>24</v>
      </c>
      <c r="E124" t="s">
        <v>303</v>
      </c>
      <c r="F124" t="s">
        <v>304</v>
      </c>
      <c r="G124" s="8">
        <v>12</v>
      </c>
      <c r="H124" t="s">
        <v>766</v>
      </c>
    </row>
    <row r="125" spans="1:8" x14ac:dyDescent="0.45">
      <c r="A125" t="s">
        <v>305</v>
      </c>
      <c r="B125" t="s">
        <v>14</v>
      </c>
      <c r="C125" s="2" t="s">
        <v>806</v>
      </c>
      <c r="D125" t="s">
        <v>24</v>
      </c>
      <c r="E125" t="s">
        <v>306</v>
      </c>
      <c r="F125" t="s">
        <v>307</v>
      </c>
      <c r="G125" s="8">
        <v>18</v>
      </c>
      <c r="H125" t="s">
        <v>768</v>
      </c>
    </row>
    <row r="126" spans="1:8" x14ac:dyDescent="0.45">
      <c r="A126" t="s">
        <v>308</v>
      </c>
      <c r="B126" t="s">
        <v>309</v>
      </c>
      <c r="C126" s="2" t="s">
        <v>309</v>
      </c>
      <c r="D126" t="s">
        <v>6</v>
      </c>
      <c r="E126" t="s">
        <v>785</v>
      </c>
      <c r="F126" t="s">
        <v>884</v>
      </c>
      <c r="G126" s="8">
        <v>18</v>
      </c>
      <c r="H126" t="s">
        <v>768</v>
      </c>
    </row>
    <row r="127" spans="1:8" x14ac:dyDescent="0.45">
      <c r="A127" t="s">
        <v>310</v>
      </c>
      <c r="B127" t="s">
        <v>5</v>
      </c>
      <c r="C127" s="2" t="s">
        <v>805</v>
      </c>
      <c r="D127" t="s">
        <v>6</v>
      </c>
      <c r="E127" t="s">
        <v>833</v>
      </c>
      <c r="F127" t="s">
        <v>885</v>
      </c>
      <c r="G127" s="8">
        <v>18</v>
      </c>
      <c r="H127" t="s">
        <v>768</v>
      </c>
    </row>
    <row r="128" spans="1:8" x14ac:dyDescent="0.45">
      <c r="A128" t="s">
        <v>311</v>
      </c>
      <c r="B128" t="s">
        <v>56</v>
      </c>
      <c r="C128" s="2" t="s">
        <v>979</v>
      </c>
      <c r="D128" t="s">
        <v>312</v>
      </c>
      <c r="E128" t="s">
        <v>313</v>
      </c>
      <c r="F128" t="s">
        <v>786</v>
      </c>
      <c r="G128" s="8">
        <v>0</v>
      </c>
      <c r="H128" t="s">
        <v>769</v>
      </c>
    </row>
    <row r="129" spans="1:8" x14ac:dyDescent="0.45">
      <c r="A129" t="s">
        <v>314</v>
      </c>
      <c r="B129" t="s">
        <v>8</v>
      </c>
      <c r="C129" s="2" t="s">
        <v>805</v>
      </c>
      <c r="D129" t="s">
        <v>812</v>
      </c>
      <c r="E129" t="s">
        <v>315</v>
      </c>
      <c r="F129" t="s">
        <v>316</v>
      </c>
      <c r="G129" s="8">
        <v>0</v>
      </c>
      <c r="H129" t="s">
        <v>765</v>
      </c>
    </row>
    <row r="130" spans="1:8" x14ac:dyDescent="0.45">
      <c r="A130" t="s">
        <v>317</v>
      </c>
      <c r="B130" t="s">
        <v>318</v>
      </c>
      <c r="C130" s="2" t="s">
        <v>805</v>
      </c>
      <c r="D130" t="s">
        <v>319</v>
      </c>
      <c r="E130" t="s">
        <v>320</v>
      </c>
      <c r="F130" t="s">
        <v>321</v>
      </c>
      <c r="G130" s="8">
        <v>0</v>
      </c>
      <c r="H130" t="s">
        <v>765</v>
      </c>
    </row>
    <row r="131" spans="1:8" x14ac:dyDescent="0.45">
      <c r="A131" t="s">
        <v>322</v>
      </c>
      <c r="B131" t="s">
        <v>38</v>
      </c>
      <c r="C131" s="2" t="s">
        <v>805</v>
      </c>
      <c r="D131" t="s">
        <v>24</v>
      </c>
      <c r="E131" t="s">
        <v>323</v>
      </c>
      <c r="F131" t="s">
        <v>324</v>
      </c>
      <c r="G131" s="8">
        <v>24</v>
      </c>
      <c r="H131" t="s">
        <v>767</v>
      </c>
    </row>
    <row r="132" spans="1:8" s="66" customFormat="1" x14ac:dyDescent="0.45">
      <c r="A132" s="66" t="s">
        <v>1092</v>
      </c>
      <c r="B132" s="66" t="s">
        <v>318</v>
      </c>
      <c r="C132" s="2" t="s">
        <v>805</v>
      </c>
      <c r="D132" s="2" t="s">
        <v>1090</v>
      </c>
      <c r="E132" s="66" t="s">
        <v>1089</v>
      </c>
      <c r="F132" t="s">
        <v>1091</v>
      </c>
      <c r="G132" s="8">
        <v>0</v>
      </c>
      <c r="H132" s="66" t="s">
        <v>769</v>
      </c>
    </row>
    <row r="133" spans="1:8" x14ac:dyDescent="0.45">
      <c r="A133" t="s">
        <v>325</v>
      </c>
      <c r="B133" t="s">
        <v>26</v>
      </c>
      <c r="C133" s="2" t="s">
        <v>805</v>
      </c>
      <c r="D133" t="s">
        <v>811</v>
      </c>
      <c r="E133" t="s">
        <v>35</v>
      </c>
      <c r="F133" t="s">
        <v>36</v>
      </c>
      <c r="G133" s="8">
        <v>12</v>
      </c>
      <c r="H133" t="s">
        <v>766</v>
      </c>
    </row>
    <row r="134" spans="1:8" x14ac:dyDescent="0.45">
      <c r="A134" t="s">
        <v>326</v>
      </c>
      <c r="B134" t="s">
        <v>22</v>
      </c>
      <c r="C134" s="2" t="s">
        <v>979</v>
      </c>
      <c r="D134" t="s">
        <v>811</v>
      </c>
      <c r="E134" t="s">
        <v>327</v>
      </c>
      <c r="F134" t="s">
        <v>328</v>
      </c>
      <c r="G134" s="8">
        <v>0</v>
      </c>
      <c r="H134" t="s">
        <v>769</v>
      </c>
    </row>
    <row r="135" spans="1:8" x14ac:dyDescent="0.45">
      <c r="A135" t="s">
        <v>329</v>
      </c>
      <c r="B135" t="s">
        <v>38</v>
      </c>
      <c r="C135" s="2" t="s">
        <v>805</v>
      </c>
      <c r="D135" t="s">
        <v>330</v>
      </c>
      <c r="E135" t="s">
        <v>331</v>
      </c>
      <c r="F135" t="s">
        <v>332</v>
      </c>
      <c r="G135" s="8">
        <v>12</v>
      </c>
      <c r="H135" t="s">
        <v>766</v>
      </c>
    </row>
    <row r="136" spans="1:8" x14ac:dyDescent="0.45">
      <c r="A136" t="s">
        <v>333</v>
      </c>
      <c r="B136" t="s">
        <v>26</v>
      </c>
      <c r="C136" s="2" t="s">
        <v>805</v>
      </c>
      <c r="D136" t="s">
        <v>442</v>
      </c>
      <c r="E136" t="s">
        <v>787</v>
      </c>
      <c r="F136" t="s">
        <v>140</v>
      </c>
      <c r="G136" s="8">
        <v>0</v>
      </c>
      <c r="H136" t="s">
        <v>765</v>
      </c>
    </row>
    <row r="137" spans="1:8" s="66" customFormat="1" x14ac:dyDescent="0.45">
      <c r="A137" s="66" t="s">
        <v>1060</v>
      </c>
      <c r="B137" s="66" t="s">
        <v>92</v>
      </c>
      <c r="C137" s="2" t="s">
        <v>805</v>
      </c>
      <c r="D137" s="2" t="s">
        <v>24</v>
      </c>
      <c r="E137" s="66" t="s">
        <v>1093</v>
      </c>
      <c r="F137" t="s">
        <v>188</v>
      </c>
      <c r="G137" s="8">
        <v>18</v>
      </c>
      <c r="H137" s="66" t="s">
        <v>768</v>
      </c>
    </row>
    <row r="138" spans="1:8" x14ac:dyDescent="0.45">
      <c r="A138" t="s">
        <v>334</v>
      </c>
      <c r="B138" t="s">
        <v>46</v>
      </c>
      <c r="C138" s="2" t="s">
        <v>805</v>
      </c>
      <c r="D138" t="s">
        <v>811</v>
      </c>
      <c r="E138" t="s">
        <v>335</v>
      </c>
      <c r="F138" t="s">
        <v>336</v>
      </c>
      <c r="G138" s="8">
        <v>0</v>
      </c>
      <c r="H138" t="s">
        <v>769</v>
      </c>
    </row>
    <row r="139" spans="1:8" x14ac:dyDescent="0.45">
      <c r="A139" t="s">
        <v>337</v>
      </c>
      <c r="B139" t="s">
        <v>14</v>
      </c>
      <c r="C139" s="2" t="s">
        <v>806</v>
      </c>
      <c r="D139" t="s">
        <v>24</v>
      </c>
      <c r="E139" t="s">
        <v>338</v>
      </c>
      <c r="F139" t="s">
        <v>788</v>
      </c>
      <c r="G139" s="8">
        <v>18</v>
      </c>
      <c r="H139" t="s">
        <v>768</v>
      </c>
    </row>
    <row r="140" spans="1:8" x14ac:dyDescent="0.45">
      <c r="A140" t="s">
        <v>984</v>
      </c>
      <c r="B140" t="s">
        <v>5</v>
      </c>
      <c r="C140" s="2" t="s">
        <v>805</v>
      </c>
      <c r="D140" s="2" t="s">
        <v>811</v>
      </c>
      <c r="E140" t="s">
        <v>985</v>
      </c>
      <c r="F140" t="s">
        <v>986</v>
      </c>
      <c r="G140" s="8">
        <v>0</v>
      </c>
      <c r="H140" t="s">
        <v>770</v>
      </c>
    </row>
    <row r="141" spans="1:8" x14ac:dyDescent="0.45">
      <c r="A141" t="s">
        <v>339</v>
      </c>
      <c r="B141" t="s">
        <v>46</v>
      </c>
      <c r="C141" s="2" t="s">
        <v>805</v>
      </c>
      <c r="D141" t="s">
        <v>24</v>
      </c>
      <c r="E141" t="s">
        <v>340</v>
      </c>
      <c r="F141" t="s">
        <v>341</v>
      </c>
      <c r="G141" s="8">
        <v>12</v>
      </c>
      <c r="H141" t="s">
        <v>766</v>
      </c>
    </row>
    <row r="142" spans="1:8" x14ac:dyDescent="0.45">
      <c r="A142" t="s">
        <v>342</v>
      </c>
      <c r="B142" t="s">
        <v>42</v>
      </c>
      <c r="C142" s="2" t="s">
        <v>805</v>
      </c>
      <c r="D142" t="s">
        <v>24</v>
      </c>
      <c r="E142" s="2" t="s">
        <v>343</v>
      </c>
      <c r="F142" t="s">
        <v>344</v>
      </c>
      <c r="G142" s="8">
        <v>12</v>
      </c>
      <c r="H142" t="s">
        <v>766</v>
      </c>
    </row>
    <row r="143" spans="1:8" x14ac:dyDescent="0.45">
      <c r="A143" t="s">
        <v>345</v>
      </c>
      <c r="B143" t="s">
        <v>166</v>
      </c>
      <c r="C143" s="2" t="s">
        <v>805</v>
      </c>
      <c r="D143" t="s">
        <v>811</v>
      </c>
      <c r="E143" t="s">
        <v>346</v>
      </c>
      <c r="F143" t="s">
        <v>347</v>
      </c>
      <c r="G143" s="8">
        <v>0</v>
      </c>
      <c r="H143" t="s">
        <v>770</v>
      </c>
    </row>
    <row r="144" spans="1:8" x14ac:dyDescent="0.45">
      <c r="A144" t="s">
        <v>348</v>
      </c>
      <c r="B144" t="s">
        <v>26</v>
      </c>
      <c r="C144" s="2" t="s">
        <v>805</v>
      </c>
      <c r="D144" t="s">
        <v>811</v>
      </c>
      <c r="E144" t="s">
        <v>349</v>
      </c>
      <c r="F144" t="s">
        <v>350</v>
      </c>
      <c r="G144" s="8">
        <v>12</v>
      </c>
      <c r="H144" t="s">
        <v>766</v>
      </c>
    </row>
    <row r="145" spans="1:8" x14ac:dyDescent="0.45">
      <c r="A145" t="s">
        <v>351</v>
      </c>
      <c r="B145" t="s">
        <v>166</v>
      </c>
      <c r="C145" s="2" t="s">
        <v>805</v>
      </c>
      <c r="D145" t="s">
        <v>352</v>
      </c>
      <c r="E145" t="s">
        <v>353</v>
      </c>
      <c r="F145" t="s">
        <v>354</v>
      </c>
      <c r="G145" s="8">
        <v>0</v>
      </c>
      <c r="H145" t="s">
        <v>769</v>
      </c>
    </row>
    <row r="146" spans="1:8" x14ac:dyDescent="0.45">
      <c r="A146" t="s">
        <v>355</v>
      </c>
      <c r="B146" t="s">
        <v>67</v>
      </c>
      <c r="C146" s="2" t="s">
        <v>979</v>
      </c>
      <c r="D146" t="s">
        <v>24</v>
      </c>
      <c r="E146" t="s">
        <v>68</v>
      </c>
      <c r="F146" t="s">
        <v>790</v>
      </c>
      <c r="G146" s="8">
        <v>12</v>
      </c>
      <c r="H146" t="s">
        <v>766</v>
      </c>
    </row>
    <row r="147" spans="1:8" x14ac:dyDescent="0.45">
      <c r="A147" t="s">
        <v>356</v>
      </c>
      <c r="B147" t="s">
        <v>5</v>
      </c>
      <c r="C147" s="2" t="s">
        <v>805</v>
      </c>
      <c r="D147" t="s">
        <v>6</v>
      </c>
      <c r="E147" t="s">
        <v>357</v>
      </c>
      <c r="F147" t="s">
        <v>859</v>
      </c>
      <c r="G147" s="8">
        <v>12</v>
      </c>
      <c r="H147" t="s">
        <v>766</v>
      </c>
    </row>
    <row r="148" spans="1:8" x14ac:dyDescent="0.45">
      <c r="A148" t="s">
        <v>358</v>
      </c>
      <c r="B148" t="s">
        <v>42</v>
      </c>
      <c r="C148" s="2" t="s">
        <v>805</v>
      </c>
      <c r="D148" t="s">
        <v>125</v>
      </c>
      <c r="E148" s="2" t="s">
        <v>359</v>
      </c>
      <c r="F148" t="s">
        <v>360</v>
      </c>
      <c r="G148" s="8">
        <v>12</v>
      </c>
      <c r="H148" t="s">
        <v>766</v>
      </c>
    </row>
    <row r="149" spans="1:8" x14ac:dyDescent="0.45">
      <c r="A149" t="s">
        <v>361</v>
      </c>
      <c r="B149" t="s">
        <v>8</v>
      </c>
      <c r="C149" s="2" t="s">
        <v>805</v>
      </c>
      <c r="D149" s="2" t="s">
        <v>330</v>
      </c>
      <c r="E149" t="s">
        <v>362</v>
      </c>
      <c r="F149" t="s">
        <v>363</v>
      </c>
      <c r="G149" s="8">
        <v>12</v>
      </c>
      <c r="H149" t="s">
        <v>766</v>
      </c>
    </row>
    <row r="150" spans="1:8" x14ac:dyDescent="0.45">
      <c r="A150" t="s">
        <v>364</v>
      </c>
      <c r="B150" t="s">
        <v>5</v>
      </c>
      <c r="C150" s="2" t="s">
        <v>805</v>
      </c>
      <c r="D150" t="s">
        <v>6</v>
      </c>
      <c r="E150" t="s">
        <v>778</v>
      </c>
      <c r="F150" t="s">
        <v>179</v>
      </c>
      <c r="G150" s="8">
        <v>12</v>
      </c>
      <c r="H150" t="s">
        <v>766</v>
      </c>
    </row>
    <row r="151" spans="1:8" x14ac:dyDescent="0.45">
      <c r="A151" t="s">
        <v>365</v>
      </c>
      <c r="B151" t="s">
        <v>26</v>
      </c>
      <c r="C151" s="2" t="s">
        <v>805</v>
      </c>
      <c r="D151" t="s">
        <v>442</v>
      </c>
      <c r="E151" t="s">
        <v>73</v>
      </c>
      <c r="F151" t="s">
        <v>74</v>
      </c>
      <c r="G151" s="8">
        <v>0</v>
      </c>
      <c r="H151" t="s">
        <v>765</v>
      </c>
    </row>
    <row r="152" spans="1:8" x14ac:dyDescent="0.45">
      <c r="A152" t="s">
        <v>366</v>
      </c>
      <c r="B152" t="s">
        <v>309</v>
      </c>
      <c r="C152" s="2" t="s">
        <v>309</v>
      </c>
      <c r="D152" t="s">
        <v>6</v>
      </c>
      <c r="E152" t="s">
        <v>367</v>
      </c>
      <c r="F152" t="s">
        <v>368</v>
      </c>
      <c r="G152" s="8">
        <v>24</v>
      </c>
      <c r="H152" t="s">
        <v>767</v>
      </c>
    </row>
    <row r="153" spans="1:8" x14ac:dyDescent="0.45">
      <c r="A153" t="s">
        <v>369</v>
      </c>
      <c r="B153" t="s">
        <v>370</v>
      </c>
      <c r="C153" s="2" t="s">
        <v>979</v>
      </c>
      <c r="D153" t="s">
        <v>821</v>
      </c>
      <c r="E153" s="2" t="s">
        <v>371</v>
      </c>
      <c r="F153" t="s">
        <v>372</v>
      </c>
      <c r="G153" s="8">
        <v>0</v>
      </c>
      <c r="H153" t="s">
        <v>765</v>
      </c>
    </row>
    <row r="154" spans="1:8" x14ac:dyDescent="0.45">
      <c r="A154" t="s">
        <v>373</v>
      </c>
      <c r="B154" t="s">
        <v>22</v>
      </c>
      <c r="C154" s="2" t="s">
        <v>979</v>
      </c>
      <c r="D154" t="s">
        <v>374</v>
      </c>
      <c r="E154" t="s">
        <v>375</v>
      </c>
      <c r="F154" t="s">
        <v>376</v>
      </c>
      <c r="G154" s="8">
        <v>0</v>
      </c>
      <c r="H154" t="s">
        <v>765</v>
      </c>
    </row>
    <row r="155" spans="1:8" s="66" customFormat="1" x14ac:dyDescent="0.45">
      <c r="A155" s="66" t="s">
        <v>1061</v>
      </c>
      <c r="B155" s="66" t="s">
        <v>1094</v>
      </c>
      <c r="C155" s="2" t="s">
        <v>309</v>
      </c>
      <c r="D155" s="2" t="s">
        <v>1096</v>
      </c>
      <c r="E155" t="s">
        <v>1094</v>
      </c>
      <c r="F155" t="s">
        <v>1095</v>
      </c>
      <c r="G155" s="8">
        <v>0</v>
      </c>
      <c r="H155" s="66" t="s">
        <v>769</v>
      </c>
    </row>
    <row r="156" spans="1:8" x14ac:dyDescent="0.45">
      <c r="A156" t="s">
        <v>377</v>
      </c>
      <c r="B156" t="s">
        <v>14</v>
      </c>
      <c r="C156" s="2" t="s">
        <v>806</v>
      </c>
      <c r="D156" t="s">
        <v>125</v>
      </c>
      <c r="E156" t="s">
        <v>209</v>
      </c>
      <c r="F156" t="s">
        <v>210</v>
      </c>
      <c r="G156" s="8">
        <v>24</v>
      </c>
      <c r="H156" t="s">
        <v>767</v>
      </c>
    </row>
    <row r="157" spans="1:8" x14ac:dyDescent="0.45">
      <c r="A157" t="s">
        <v>378</v>
      </c>
      <c r="B157" t="s">
        <v>379</v>
      </c>
      <c r="C157" s="2" t="s">
        <v>979</v>
      </c>
      <c r="D157" t="s">
        <v>29</v>
      </c>
      <c r="E157" t="s">
        <v>380</v>
      </c>
      <c r="F157" t="s">
        <v>381</v>
      </c>
      <c r="G157" s="8">
        <v>0</v>
      </c>
      <c r="H157" t="s">
        <v>769</v>
      </c>
    </row>
    <row r="158" spans="1:8" x14ac:dyDescent="0.45">
      <c r="A158" t="s">
        <v>382</v>
      </c>
      <c r="B158" t="s">
        <v>318</v>
      </c>
      <c r="C158" s="2" t="s">
        <v>309</v>
      </c>
      <c r="D158" t="s">
        <v>812</v>
      </c>
      <c r="E158" t="s">
        <v>383</v>
      </c>
      <c r="F158" t="s">
        <v>384</v>
      </c>
      <c r="G158" s="8">
        <v>0</v>
      </c>
      <c r="H158" t="s">
        <v>765</v>
      </c>
    </row>
    <row r="159" spans="1:8" x14ac:dyDescent="0.45">
      <c r="A159" t="s">
        <v>1050</v>
      </c>
      <c r="B159" t="s">
        <v>22</v>
      </c>
      <c r="C159" s="2" t="s">
        <v>979</v>
      </c>
      <c r="D159" s="2" t="s">
        <v>812</v>
      </c>
      <c r="E159" t="s">
        <v>1033</v>
      </c>
      <c r="F159" t="s">
        <v>733</v>
      </c>
      <c r="G159" s="8">
        <v>12</v>
      </c>
      <c r="H159" t="s">
        <v>766</v>
      </c>
    </row>
    <row r="160" spans="1:8" x14ac:dyDescent="0.45">
      <c r="A160" t="s">
        <v>385</v>
      </c>
      <c r="B160" t="s">
        <v>198</v>
      </c>
      <c r="C160" s="2" t="s">
        <v>806</v>
      </c>
      <c r="D160" t="s">
        <v>812</v>
      </c>
      <c r="E160" t="s">
        <v>386</v>
      </c>
      <c r="F160" t="s">
        <v>387</v>
      </c>
      <c r="G160" s="8">
        <v>0</v>
      </c>
      <c r="H160" t="s">
        <v>765</v>
      </c>
    </row>
    <row r="161" spans="1:8" x14ac:dyDescent="0.45">
      <c r="A161" t="s">
        <v>388</v>
      </c>
      <c r="B161" t="s">
        <v>82</v>
      </c>
      <c r="C161" s="2" t="s">
        <v>806</v>
      </c>
      <c r="D161" t="s">
        <v>6</v>
      </c>
      <c r="E161" t="s">
        <v>389</v>
      </c>
      <c r="F161" t="s">
        <v>390</v>
      </c>
      <c r="G161" s="8">
        <v>18</v>
      </c>
      <c r="H161" t="s">
        <v>768</v>
      </c>
    </row>
    <row r="162" spans="1:8" s="66" customFormat="1" x14ac:dyDescent="0.45">
      <c r="A162" s="66" t="s">
        <v>1062</v>
      </c>
      <c r="B162" s="66" t="s">
        <v>42</v>
      </c>
      <c r="C162" s="2" t="s">
        <v>805</v>
      </c>
      <c r="D162" s="66" t="s">
        <v>6</v>
      </c>
      <c r="E162" s="66" t="s">
        <v>1097</v>
      </c>
      <c r="F162" t="s">
        <v>1098</v>
      </c>
      <c r="G162" s="8">
        <v>12</v>
      </c>
      <c r="H162" s="66" t="s">
        <v>766</v>
      </c>
    </row>
    <row r="163" spans="1:8" x14ac:dyDescent="0.45">
      <c r="A163" t="s">
        <v>391</v>
      </c>
      <c r="B163" t="s">
        <v>42</v>
      </c>
      <c r="C163" s="2" t="s">
        <v>805</v>
      </c>
      <c r="D163" t="s">
        <v>822</v>
      </c>
      <c r="E163" t="s">
        <v>392</v>
      </c>
      <c r="F163" t="s">
        <v>393</v>
      </c>
      <c r="G163" s="8">
        <v>0</v>
      </c>
      <c r="H163" t="s">
        <v>769</v>
      </c>
    </row>
    <row r="164" spans="1:8" x14ac:dyDescent="0.45">
      <c r="A164" t="s">
        <v>394</v>
      </c>
      <c r="B164" t="s">
        <v>38</v>
      </c>
      <c r="C164" s="2" t="s">
        <v>805</v>
      </c>
      <c r="D164" t="s">
        <v>112</v>
      </c>
      <c r="E164" t="s">
        <v>395</v>
      </c>
      <c r="F164" t="s">
        <v>396</v>
      </c>
      <c r="G164" s="8">
        <v>0</v>
      </c>
      <c r="H164" t="s">
        <v>765</v>
      </c>
    </row>
    <row r="165" spans="1:8" x14ac:dyDescent="0.45">
      <c r="A165" t="s">
        <v>397</v>
      </c>
      <c r="B165" t="s">
        <v>42</v>
      </c>
      <c r="C165" s="2" t="s">
        <v>805</v>
      </c>
      <c r="D165" t="s">
        <v>24</v>
      </c>
      <c r="E165" t="s">
        <v>68</v>
      </c>
      <c r="F165" t="s">
        <v>789</v>
      </c>
      <c r="G165" s="8">
        <v>12</v>
      </c>
      <c r="H165" t="s">
        <v>766</v>
      </c>
    </row>
    <row r="166" spans="1:8" x14ac:dyDescent="0.45">
      <c r="A166" t="s">
        <v>398</v>
      </c>
      <c r="B166" t="s">
        <v>111</v>
      </c>
      <c r="C166" s="2" t="s">
        <v>805</v>
      </c>
      <c r="D166" t="s">
        <v>112</v>
      </c>
      <c r="E166" t="s">
        <v>834</v>
      </c>
      <c r="F166" t="s">
        <v>113</v>
      </c>
      <c r="G166" s="8">
        <v>0</v>
      </c>
      <c r="H166" t="s">
        <v>765</v>
      </c>
    </row>
    <row r="167" spans="1:8" x14ac:dyDescent="0.45">
      <c r="A167" t="s">
        <v>399</v>
      </c>
      <c r="B167" t="s">
        <v>67</v>
      </c>
      <c r="C167" s="2" t="s">
        <v>979</v>
      </c>
      <c r="D167" t="s">
        <v>24</v>
      </c>
      <c r="E167" t="s">
        <v>68</v>
      </c>
      <c r="F167" t="s">
        <v>790</v>
      </c>
      <c r="G167" s="8">
        <v>12</v>
      </c>
      <c r="H167" t="s">
        <v>766</v>
      </c>
    </row>
    <row r="168" spans="1:8" x14ac:dyDescent="0.45">
      <c r="A168" t="s">
        <v>400</v>
      </c>
      <c r="B168" t="s">
        <v>22</v>
      </c>
      <c r="C168" s="2" t="s">
        <v>979</v>
      </c>
      <c r="D168" t="s">
        <v>6</v>
      </c>
      <c r="E168" t="s">
        <v>401</v>
      </c>
      <c r="F168" t="s">
        <v>886</v>
      </c>
      <c r="G168" s="8">
        <v>12</v>
      </c>
      <c r="H168" t="s">
        <v>766</v>
      </c>
    </row>
    <row r="169" spans="1:8" x14ac:dyDescent="0.45">
      <c r="A169" t="s">
        <v>402</v>
      </c>
      <c r="B169" t="s">
        <v>56</v>
      </c>
      <c r="C169" s="2" t="s">
        <v>979</v>
      </c>
      <c r="D169" t="s">
        <v>112</v>
      </c>
      <c r="E169" t="s">
        <v>403</v>
      </c>
      <c r="F169" t="s">
        <v>860</v>
      </c>
      <c r="G169" s="8">
        <v>0</v>
      </c>
      <c r="H169" t="s">
        <v>765</v>
      </c>
    </row>
    <row r="170" spans="1:8" x14ac:dyDescent="0.45">
      <c r="A170" t="s">
        <v>404</v>
      </c>
      <c r="B170" t="s">
        <v>5</v>
      </c>
      <c r="C170" s="2" t="s">
        <v>805</v>
      </c>
      <c r="D170" t="s">
        <v>812</v>
      </c>
      <c r="E170" t="s">
        <v>405</v>
      </c>
      <c r="F170" t="s">
        <v>406</v>
      </c>
      <c r="G170" s="8">
        <v>0</v>
      </c>
      <c r="H170" t="s">
        <v>765</v>
      </c>
    </row>
    <row r="171" spans="1:8" x14ac:dyDescent="0.45">
      <c r="A171" t="s">
        <v>407</v>
      </c>
      <c r="B171" t="s">
        <v>22</v>
      </c>
      <c r="C171" s="2" t="s">
        <v>979</v>
      </c>
      <c r="D171" t="s">
        <v>24</v>
      </c>
      <c r="E171" t="s">
        <v>408</v>
      </c>
      <c r="F171" t="s">
        <v>409</v>
      </c>
      <c r="G171" s="8">
        <v>12</v>
      </c>
      <c r="H171" t="s">
        <v>766</v>
      </c>
    </row>
    <row r="172" spans="1:8" x14ac:dyDescent="0.45">
      <c r="A172" t="s">
        <v>410</v>
      </c>
      <c r="B172" t="s">
        <v>5</v>
      </c>
      <c r="C172" s="2" t="s">
        <v>805</v>
      </c>
      <c r="D172" t="s">
        <v>6</v>
      </c>
      <c r="E172" s="2" t="s">
        <v>411</v>
      </c>
      <c r="F172" t="s">
        <v>791</v>
      </c>
      <c r="G172" s="8">
        <v>18</v>
      </c>
      <c r="H172" t="s">
        <v>768</v>
      </c>
    </row>
    <row r="173" spans="1:8" x14ac:dyDescent="0.45">
      <c r="A173" t="s">
        <v>412</v>
      </c>
      <c r="B173" t="s">
        <v>115</v>
      </c>
      <c r="C173" s="2" t="s">
        <v>805</v>
      </c>
      <c r="D173" t="s">
        <v>792</v>
      </c>
      <c r="E173" t="s">
        <v>413</v>
      </c>
      <c r="G173" s="8">
        <v>0</v>
      </c>
      <c r="H173" t="s">
        <v>769</v>
      </c>
    </row>
    <row r="174" spans="1:8" x14ac:dyDescent="0.45">
      <c r="A174" t="s">
        <v>414</v>
      </c>
      <c r="B174" t="s">
        <v>26</v>
      </c>
      <c r="C174" s="2" t="s">
        <v>805</v>
      </c>
      <c r="D174" t="s">
        <v>442</v>
      </c>
      <c r="E174" t="s">
        <v>415</v>
      </c>
      <c r="F174" t="s">
        <v>416</v>
      </c>
      <c r="G174" s="8">
        <v>0</v>
      </c>
      <c r="H174" t="s">
        <v>765</v>
      </c>
    </row>
    <row r="175" spans="1:8" x14ac:dyDescent="0.45">
      <c r="A175" t="s">
        <v>417</v>
      </c>
      <c r="B175" t="s">
        <v>22</v>
      </c>
      <c r="C175" s="2" t="s">
        <v>979</v>
      </c>
      <c r="D175" t="s">
        <v>125</v>
      </c>
      <c r="E175" s="2" t="s">
        <v>793</v>
      </c>
      <c r="F175" t="s">
        <v>861</v>
      </c>
      <c r="G175" s="8">
        <v>0</v>
      </c>
      <c r="H175" t="s">
        <v>770</v>
      </c>
    </row>
    <row r="176" spans="1:8" x14ac:dyDescent="0.45">
      <c r="A176" t="s">
        <v>418</v>
      </c>
      <c r="B176" t="s">
        <v>38</v>
      </c>
      <c r="C176" s="2" t="s">
        <v>805</v>
      </c>
      <c r="D176" t="s">
        <v>125</v>
      </c>
      <c r="E176" t="s">
        <v>419</v>
      </c>
      <c r="F176" t="s">
        <v>420</v>
      </c>
      <c r="G176" s="8">
        <v>24</v>
      </c>
      <c r="H176" t="s">
        <v>767</v>
      </c>
    </row>
    <row r="177" spans="1:8" x14ac:dyDescent="0.45">
      <c r="A177" t="s">
        <v>421</v>
      </c>
      <c r="B177" t="s">
        <v>5</v>
      </c>
      <c r="C177" s="2" t="s">
        <v>805</v>
      </c>
      <c r="D177" t="s">
        <v>29</v>
      </c>
      <c r="E177" t="s">
        <v>422</v>
      </c>
      <c r="F177" t="s">
        <v>794</v>
      </c>
      <c r="G177" s="8">
        <v>0</v>
      </c>
      <c r="H177" t="s">
        <v>769</v>
      </c>
    </row>
    <row r="178" spans="1:8" x14ac:dyDescent="0.45">
      <c r="A178" t="s">
        <v>980</v>
      </c>
      <c r="B178" t="s">
        <v>5</v>
      </c>
      <c r="C178" s="2" t="s">
        <v>805</v>
      </c>
      <c r="D178" t="s">
        <v>811</v>
      </c>
      <c r="E178" t="s">
        <v>423</v>
      </c>
      <c r="F178" t="s">
        <v>424</v>
      </c>
      <c r="G178" s="8">
        <v>0</v>
      </c>
      <c r="H178" t="s">
        <v>765</v>
      </c>
    </row>
    <row r="179" spans="1:8" x14ac:dyDescent="0.45">
      <c r="A179" t="s">
        <v>425</v>
      </c>
      <c r="B179" t="s">
        <v>56</v>
      </c>
      <c r="C179" s="2" t="s">
        <v>979</v>
      </c>
      <c r="D179" t="s">
        <v>125</v>
      </c>
      <c r="E179" t="s">
        <v>426</v>
      </c>
      <c r="F179" t="s">
        <v>427</v>
      </c>
      <c r="G179" s="8">
        <v>12</v>
      </c>
      <c r="H179" t="s">
        <v>766</v>
      </c>
    </row>
    <row r="180" spans="1:8" x14ac:dyDescent="0.45">
      <c r="A180" t="s">
        <v>428</v>
      </c>
      <c r="B180" t="s">
        <v>5</v>
      </c>
      <c r="C180" s="2" t="s">
        <v>805</v>
      </c>
      <c r="D180" t="s">
        <v>24</v>
      </c>
      <c r="E180" s="2" t="s">
        <v>194</v>
      </c>
      <c r="F180" t="s">
        <v>848</v>
      </c>
      <c r="G180" s="8">
        <v>12</v>
      </c>
      <c r="H180" t="s">
        <v>766</v>
      </c>
    </row>
    <row r="181" spans="1:8" s="66" customFormat="1" x14ac:dyDescent="0.45">
      <c r="A181" s="66" t="s">
        <v>1063</v>
      </c>
      <c r="B181" s="66" t="s">
        <v>198</v>
      </c>
      <c r="C181" s="2" t="s">
        <v>806</v>
      </c>
      <c r="D181" s="2" t="s">
        <v>1099</v>
      </c>
      <c r="E181" s="2" t="s">
        <v>1100</v>
      </c>
      <c r="F181" t="s">
        <v>1101</v>
      </c>
      <c r="G181" s="8">
        <v>0</v>
      </c>
      <c r="H181" s="66" t="s">
        <v>769</v>
      </c>
    </row>
    <row r="182" spans="1:8" x14ac:dyDescent="0.45">
      <c r="A182" t="s">
        <v>429</v>
      </c>
      <c r="B182" t="s">
        <v>38</v>
      </c>
      <c r="C182" s="2" t="s">
        <v>805</v>
      </c>
      <c r="D182" t="s">
        <v>190</v>
      </c>
      <c r="E182" s="2" t="s">
        <v>430</v>
      </c>
      <c r="F182" t="s">
        <v>431</v>
      </c>
      <c r="G182" s="8">
        <v>24</v>
      </c>
      <c r="H182" t="s">
        <v>767</v>
      </c>
    </row>
    <row r="183" spans="1:8" x14ac:dyDescent="0.45">
      <c r="A183" t="s">
        <v>432</v>
      </c>
      <c r="B183" t="s">
        <v>22</v>
      </c>
      <c r="C183" s="2" t="s">
        <v>979</v>
      </c>
      <c r="D183" t="s">
        <v>24</v>
      </c>
      <c r="E183" t="s">
        <v>433</v>
      </c>
      <c r="F183" t="s">
        <v>862</v>
      </c>
      <c r="G183" s="8">
        <v>12</v>
      </c>
      <c r="H183" t="s">
        <v>766</v>
      </c>
    </row>
    <row r="184" spans="1:8" x14ac:dyDescent="0.45">
      <c r="A184" t="s">
        <v>434</v>
      </c>
      <c r="B184" t="s">
        <v>217</v>
      </c>
      <c r="C184" s="2" t="s">
        <v>805</v>
      </c>
      <c r="D184" t="s">
        <v>811</v>
      </c>
      <c r="E184" t="s">
        <v>435</v>
      </c>
      <c r="F184" t="s">
        <v>795</v>
      </c>
      <c r="G184" s="8">
        <v>0</v>
      </c>
      <c r="H184" t="s">
        <v>770</v>
      </c>
    </row>
    <row r="185" spans="1:8" x14ac:dyDescent="0.45">
      <c r="A185" t="s">
        <v>436</v>
      </c>
      <c r="B185" t="s">
        <v>22</v>
      </c>
      <c r="C185" s="2" t="s">
        <v>979</v>
      </c>
      <c r="D185" t="s">
        <v>811</v>
      </c>
      <c r="E185" t="s">
        <v>437</v>
      </c>
      <c r="F185" t="s">
        <v>438</v>
      </c>
      <c r="G185" s="8">
        <v>0</v>
      </c>
      <c r="H185" t="s">
        <v>769</v>
      </c>
    </row>
    <row r="186" spans="1:8" x14ac:dyDescent="0.45">
      <c r="A186" t="s">
        <v>439</v>
      </c>
      <c r="B186" t="s">
        <v>5</v>
      </c>
      <c r="C186" s="2" t="s">
        <v>805</v>
      </c>
      <c r="D186" t="s">
        <v>812</v>
      </c>
      <c r="E186" t="s">
        <v>440</v>
      </c>
      <c r="F186" t="s">
        <v>441</v>
      </c>
      <c r="G186" s="8">
        <v>0</v>
      </c>
      <c r="H186" t="s">
        <v>765</v>
      </c>
    </row>
    <row r="187" spans="1:8" x14ac:dyDescent="0.45">
      <c r="A187" t="s">
        <v>443</v>
      </c>
      <c r="B187" t="s">
        <v>92</v>
      </c>
      <c r="C187" s="2" t="s">
        <v>805</v>
      </c>
      <c r="D187" t="s">
        <v>142</v>
      </c>
      <c r="E187" t="s">
        <v>444</v>
      </c>
      <c r="F187" t="s">
        <v>445</v>
      </c>
      <c r="G187" s="8">
        <v>0</v>
      </c>
      <c r="H187" t="s">
        <v>769</v>
      </c>
    </row>
    <row r="188" spans="1:8" x14ac:dyDescent="0.45">
      <c r="A188" t="s">
        <v>933</v>
      </c>
      <c r="B188" t="s">
        <v>14</v>
      </c>
      <c r="C188" s="2" t="s">
        <v>806</v>
      </c>
      <c r="D188" t="s">
        <v>812</v>
      </c>
      <c r="E188" t="s">
        <v>446</v>
      </c>
      <c r="F188" t="s">
        <v>447</v>
      </c>
      <c r="G188" s="8">
        <v>0</v>
      </c>
      <c r="H188" t="s">
        <v>765</v>
      </c>
    </row>
    <row r="189" spans="1:8" x14ac:dyDescent="0.45">
      <c r="A189" t="s">
        <v>448</v>
      </c>
      <c r="B189" t="s">
        <v>198</v>
      </c>
      <c r="C189" s="2" t="s">
        <v>806</v>
      </c>
      <c r="D189" t="s">
        <v>6</v>
      </c>
      <c r="E189" t="s">
        <v>449</v>
      </c>
      <c r="F189" t="s">
        <v>450</v>
      </c>
      <c r="G189" s="8">
        <v>18</v>
      </c>
      <c r="H189" t="s">
        <v>768</v>
      </c>
    </row>
    <row r="190" spans="1:8" x14ac:dyDescent="0.45">
      <c r="A190" t="s">
        <v>451</v>
      </c>
      <c r="B190" t="s">
        <v>8</v>
      </c>
      <c r="C190" s="2" t="s">
        <v>805</v>
      </c>
      <c r="D190" t="s">
        <v>190</v>
      </c>
      <c r="E190" t="s">
        <v>452</v>
      </c>
      <c r="F190" t="s">
        <v>453</v>
      </c>
      <c r="G190" s="8">
        <v>24</v>
      </c>
      <c r="H190" t="s">
        <v>767</v>
      </c>
    </row>
    <row r="191" spans="1:8" x14ac:dyDescent="0.45">
      <c r="A191" t="s">
        <v>454</v>
      </c>
      <c r="B191" t="s">
        <v>26</v>
      </c>
      <c r="C191" s="2" t="s">
        <v>805</v>
      </c>
      <c r="D191" t="s">
        <v>442</v>
      </c>
      <c r="E191" t="s">
        <v>455</v>
      </c>
      <c r="F191" t="s">
        <v>456</v>
      </c>
      <c r="G191" s="8">
        <v>0</v>
      </c>
      <c r="H191" t="s">
        <v>765</v>
      </c>
    </row>
    <row r="192" spans="1:8" x14ac:dyDescent="0.45">
      <c r="A192" t="s">
        <v>457</v>
      </c>
      <c r="B192" t="s">
        <v>46</v>
      </c>
      <c r="C192" s="2" t="s">
        <v>805</v>
      </c>
      <c r="D192" t="s">
        <v>125</v>
      </c>
      <c r="E192" t="s">
        <v>458</v>
      </c>
      <c r="F192" t="s">
        <v>459</v>
      </c>
      <c r="G192" s="8">
        <v>12</v>
      </c>
      <c r="H192" t="s">
        <v>766</v>
      </c>
    </row>
    <row r="193" spans="1:8" x14ac:dyDescent="0.45">
      <c r="A193" t="s">
        <v>460</v>
      </c>
      <c r="B193" t="s">
        <v>166</v>
      </c>
      <c r="C193" s="2" t="s">
        <v>805</v>
      </c>
      <c r="D193" t="s">
        <v>811</v>
      </c>
      <c r="E193" t="s">
        <v>461</v>
      </c>
      <c r="F193" t="s">
        <v>462</v>
      </c>
      <c r="G193" s="8">
        <v>12</v>
      </c>
      <c r="H193" t="s">
        <v>766</v>
      </c>
    </row>
    <row r="194" spans="1:8" x14ac:dyDescent="0.45">
      <c r="A194" t="s">
        <v>463</v>
      </c>
      <c r="B194" t="s">
        <v>26</v>
      </c>
      <c r="C194" s="2" t="s">
        <v>805</v>
      </c>
      <c r="D194" t="s">
        <v>24</v>
      </c>
      <c r="E194" t="s">
        <v>464</v>
      </c>
      <c r="F194" t="s">
        <v>465</v>
      </c>
      <c r="G194" s="8">
        <v>12</v>
      </c>
      <c r="H194" t="s">
        <v>766</v>
      </c>
    </row>
    <row r="195" spans="1:8" x14ac:dyDescent="0.45">
      <c r="A195" t="s">
        <v>466</v>
      </c>
      <c r="B195" t="s">
        <v>42</v>
      </c>
      <c r="C195" s="2" t="s">
        <v>805</v>
      </c>
      <c r="D195" t="s">
        <v>811</v>
      </c>
      <c r="E195" t="s">
        <v>467</v>
      </c>
      <c r="F195" t="s">
        <v>797</v>
      </c>
      <c r="G195" s="8">
        <v>6</v>
      </c>
      <c r="H195" t="s">
        <v>771</v>
      </c>
    </row>
    <row r="196" spans="1:8" x14ac:dyDescent="0.45">
      <c r="A196" t="s">
        <v>468</v>
      </c>
      <c r="B196" t="s">
        <v>42</v>
      </c>
      <c r="C196" s="2" t="s">
        <v>805</v>
      </c>
      <c r="D196" t="s">
        <v>6</v>
      </c>
      <c r="E196" t="s">
        <v>796</v>
      </c>
      <c r="F196" t="s">
        <v>887</v>
      </c>
      <c r="G196" s="8">
        <v>12</v>
      </c>
      <c r="H196" t="s">
        <v>766</v>
      </c>
    </row>
    <row r="197" spans="1:8" x14ac:dyDescent="0.45">
      <c r="A197" t="s">
        <v>469</v>
      </c>
      <c r="B197" t="s">
        <v>5</v>
      </c>
      <c r="C197" s="2" t="s">
        <v>805</v>
      </c>
      <c r="D197" t="s">
        <v>6</v>
      </c>
      <c r="E197" t="s">
        <v>252</v>
      </c>
      <c r="F197" t="s">
        <v>855</v>
      </c>
      <c r="G197" s="8">
        <v>18</v>
      </c>
      <c r="H197" t="s">
        <v>768</v>
      </c>
    </row>
    <row r="198" spans="1:8" x14ac:dyDescent="0.45">
      <c r="A198" t="s">
        <v>470</v>
      </c>
      <c r="B198" t="s">
        <v>42</v>
      </c>
      <c r="C198" s="2" t="s">
        <v>805</v>
      </c>
      <c r="D198" t="s">
        <v>15</v>
      </c>
      <c r="E198" t="s">
        <v>16</v>
      </c>
      <c r="F198" t="s">
        <v>17</v>
      </c>
      <c r="G198" s="8">
        <v>12</v>
      </c>
      <c r="H198" t="s">
        <v>766</v>
      </c>
    </row>
    <row r="199" spans="1:8" x14ac:dyDescent="0.45">
      <c r="A199" t="s">
        <v>471</v>
      </c>
      <c r="B199" t="s">
        <v>42</v>
      </c>
      <c r="C199" s="2" t="s">
        <v>805</v>
      </c>
      <c r="D199" t="s">
        <v>811</v>
      </c>
      <c r="E199" t="s">
        <v>472</v>
      </c>
      <c r="F199" t="s">
        <v>473</v>
      </c>
      <c r="G199" s="8">
        <v>12</v>
      </c>
      <c r="H199" t="s">
        <v>766</v>
      </c>
    </row>
    <row r="200" spans="1:8" x14ac:dyDescent="0.45">
      <c r="A200" t="s">
        <v>474</v>
      </c>
      <c r="B200" t="s">
        <v>22</v>
      </c>
      <c r="C200" s="2" t="s">
        <v>979</v>
      </c>
      <c r="D200" t="s">
        <v>6</v>
      </c>
      <c r="E200" t="s">
        <v>475</v>
      </c>
      <c r="F200" t="s">
        <v>888</v>
      </c>
      <c r="G200" s="8">
        <v>12</v>
      </c>
      <c r="H200" t="s">
        <v>766</v>
      </c>
    </row>
    <row r="201" spans="1:8" x14ac:dyDescent="0.45">
      <c r="A201" t="s">
        <v>476</v>
      </c>
      <c r="B201" t="s">
        <v>46</v>
      </c>
      <c r="C201" s="2" t="s">
        <v>805</v>
      </c>
      <c r="D201" t="s">
        <v>24</v>
      </c>
      <c r="E201" t="s">
        <v>105</v>
      </c>
      <c r="F201" t="s">
        <v>106</v>
      </c>
      <c r="G201" s="8">
        <v>12</v>
      </c>
      <c r="H201" t="s">
        <v>766</v>
      </c>
    </row>
    <row r="202" spans="1:8" x14ac:dyDescent="0.45">
      <c r="A202" t="s">
        <v>477</v>
      </c>
      <c r="B202" t="s">
        <v>56</v>
      </c>
      <c r="C202" s="2" t="s">
        <v>979</v>
      </c>
      <c r="D202" t="s">
        <v>6</v>
      </c>
      <c r="E202" s="2" t="s">
        <v>478</v>
      </c>
      <c r="F202" t="s">
        <v>889</v>
      </c>
      <c r="G202" s="8">
        <v>12</v>
      </c>
      <c r="H202" t="s">
        <v>766</v>
      </c>
    </row>
    <row r="203" spans="1:8" s="66" customFormat="1" x14ac:dyDescent="0.45">
      <c r="A203" s="66" t="s">
        <v>1064</v>
      </c>
      <c r="B203" s="66" t="s">
        <v>86</v>
      </c>
      <c r="C203" s="2" t="s">
        <v>979</v>
      </c>
      <c r="D203" s="66" t="s">
        <v>811</v>
      </c>
      <c r="E203" s="2" t="s">
        <v>1102</v>
      </c>
      <c r="F203" s="66" t="s">
        <v>1103</v>
      </c>
      <c r="G203" s="8">
        <v>0</v>
      </c>
      <c r="H203" s="66" t="s">
        <v>770</v>
      </c>
    </row>
    <row r="204" spans="1:8" x14ac:dyDescent="0.45">
      <c r="A204" t="s">
        <v>479</v>
      </c>
      <c r="B204" t="s">
        <v>38</v>
      </c>
      <c r="C204" s="2" t="s">
        <v>805</v>
      </c>
      <c r="D204" t="s">
        <v>24</v>
      </c>
      <c r="E204" s="2" t="s">
        <v>480</v>
      </c>
      <c r="F204" t="s">
        <v>481</v>
      </c>
      <c r="G204" s="8">
        <v>24</v>
      </c>
      <c r="H204" t="s">
        <v>767</v>
      </c>
    </row>
    <row r="205" spans="1:8" x14ac:dyDescent="0.45">
      <c r="A205" t="s">
        <v>482</v>
      </c>
      <c r="B205" t="s">
        <v>483</v>
      </c>
      <c r="C205" s="2" t="s">
        <v>807</v>
      </c>
      <c r="D205" t="s">
        <v>6</v>
      </c>
      <c r="E205" t="s">
        <v>753</v>
      </c>
      <c r="F205" t="s">
        <v>484</v>
      </c>
      <c r="G205" s="8">
        <v>18</v>
      </c>
      <c r="H205" t="s">
        <v>768</v>
      </c>
    </row>
    <row r="206" spans="1:8" x14ac:dyDescent="0.45">
      <c r="A206" t="s">
        <v>485</v>
      </c>
      <c r="B206" t="s">
        <v>38</v>
      </c>
      <c r="C206" s="2" t="s">
        <v>805</v>
      </c>
      <c r="D206" t="s">
        <v>112</v>
      </c>
      <c r="E206" t="s">
        <v>798</v>
      </c>
      <c r="F206" t="s">
        <v>863</v>
      </c>
      <c r="G206" s="8">
        <v>0</v>
      </c>
      <c r="H206" t="s">
        <v>765</v>
      </c>
    </row>
    <row r="207" spans="1:8" x14ac:dyDescent="0.45">
      <c r="A207" t="s">
        <v>486</v>
      </c>
      <c r="B207" t="s">
        <v>56</v>
      </c>
      <c r="C207" s="2" t="s">
        <v>979</v>
      </c>
      <c r="D207" t="s">
        <v>815</v>
      </c>
      <c r="E207" s="2" t="s">
        <v>487</v>
      </c>
      <c r="F207" t="s">
        <v>488</v>
      </c>
      <c r="G207" s="8">
        <v>6</v>
      </c>
      <c r="H207" t="s">
        <v>771</v>
      </c>
    </row>
    <row r="208" spans="1:8" x14ac:dyDescent="0.45">
      <c r="A208" t="s">
        <v>489</v>
      </c>
      <c r="B208" t="s">
        <v>370</v>
      </c>
      <c r="C208" s="2" t="s">
        <v>979</v>
      </c>
      <c r="D208" t="s">
        <v>24</v>
      </c>
      <c r="E208" t="s">
        <v>490</v>
      </c>
      <c r="F208" t="s">
        <v>491</v>
      </c>
      <c r="G208" s="8">
        <v>12</v>
      </c>
      <c r="H208" t="s">
        <v>766</v>
      </c>
    </row>
    <row r="209" spans="1:8" x14ac:dyDescent="0.45">
      <c r="A209" t="s">
        <v>492</v>
      </c>
      <c r="B209" t="s">
        <v>42</v>
      </c>
      <c r="C209" s="2" t="s">
        <v>805</v>
      </c>
      <c r="D209" t="s">
        <v>24</v>
      </c>
      <c r="E209" t="s">
        <v>493</v>
      </c>
      <c r="F209" t="s">
        <v>799</v>
      </c>
      <c r="G209" s="8">
        <v>12</v>
      </c>
      <c r="H209" t="s">
        <v>766</v>
      </c>
    </row>
    <row r="210" spans="1:8" x14ac:dyDescent="0.45">
      <c r="A210" t="s">
        <v>494</v>
      </c>
      <c r="B210" t="s">
        <v>46</v>
      </c>
      <c r="C210" s="2" t="s">
        <v>805</v>
      </c>
      <c r="D210" t="s">
        <v>6</v>
      </c>
      <c r="E210" t="s">
        <v>495</v>
      </c>
      <c r="F210" t="s">
        <v>496</v>
      </c>
      <c r="G210" s="8">
        <v>12</v>
      </c>
      <c r="H210" t="s">
        <v>766</v>
      </c>
    </row>
    <row r="211" spans="1:8" x14ac:dyDescent="0.45">
      <c r="A211" t="s">
        <v>497</v>
      </c>
      <c r="B211" t="s">
        <v>22</v>
      </c>
      <c r="C211" s="2" t="s">
        <v>979</v>
      </c>
      <c r="D211" t="s">
        <v>24</v>
      </c>
      <c r="E211" t="s">
        <v>498</v>
      </c>
      <c r="F211" t="s">
        <v>499</v>
      </c>
      <c r="G211" s="8">
        <v>12</v>
      </c>
      <c r="H211" t="s">
        <v>766</v>
      </c>
    </row>
    <row r="212" spans="1:8" x14ac:dyDescent="0.45">
      <c r="A212" t="s">
        <v>500</v>
      </c>
      <c r="B212" t="s">
        <v>12</v>
      </c>
      <c r="C212" s="2" t="s">
        <v>806</v>
      </c>
      <c r="D212" t="s">
        <v>125</v>
      </c>
      <c r="E212" s="2" t="s">
        <v>501</v>
      </c>
      <c r="F212" t="s">
        <v>502</v>
      </c>
      <c r="G212" s="8">
        <v>24</v>
      </c>
      <c r="H212" t="s">
        <v>767</v>
      </c>
    </row>
    <row r="213" spans="1:8" x14ac:dyDescent="0.45">
      <c r="A213" t="s">
        <v>503</v>
      </c>
      <c r="B213" t="s">
        <v>26</v>
      </c>
      <c r="C213" s="2" t="s">
        <v>805</v>
      </c>
      <c r="D213" t="s">
        <v>24</v>
      </c>
      <c r="E213" s="2" t="s">
        <v>464</v>
      </c>
      <c r="F213" t="s">
        <v>465</v>
      </c>
      <c r="G213" s="8">
        <v>12</v>
      </c>
      <c r="H213" t="s">
        <v>766</v>
      </c>
    </row>
    <row r="214" spans="1:8" x14ac:dyDescent="0.45">
      <c r="A214" t="s">
        <v>504</v>
      </c>
      <c r="B214" t="s">
        <v>5</v>
      </c>
      <c r="C214" s="2" t="s">
        <v>805</v>
      </c>
      <c r="D214" t="s">
        <v>125</v>
      </c>
      <c r="E214" t="s">
        <v>506</v>
      </c>
      <c r="F214" t="s">
        <v>890</v>
      </c>
      <c r="G214" s="8">
        <v>24</v>
      </c>
      <c r="H214" t="s">
        <v>767</v>
      </c>
    </row>
    <row r="215" spans="1:8" x14ac:dyDescent="0.45">
      <c r="A215" t="s">
        <v>507</v>
      </c>
      <c r="B215" t="s">
        <v>5</v>
      </c>
      <c r="C215" s="2" t="s">
        <v>805</v>
      </c>
      <c r="D215" t="s">
        <v>6</v>
      </c>
      <c r="E215" t="s">
        <v>252</v>
      </c>
      <c r="F215" t="s">
        <v>855</v>
      </c>
      <c r="G215" s="8">
        <v>18</v>
      </c>
      <c r="H215" t="s">
        <v>768</v>
      </c>
    </row>
    <row r="216" spans="1:8" x14ac:dyDescent="0.45">
      <c r="A216" t="s">
        <v>508</v>
      </c>
      <c r="B216" t="s">
        <v>5</v>
      </c>
      <c r="C216" s="2" t="s">
        <v>805</v>
      </c>
      <c r="D216" t="s">
        <v>6</v>
      </c>
      <c r="E216" t="s">
        <v>509</v>
      </c>
      <c r="F216" t="s">
        <v>510</v>
      </c>
      <c r="G216" s="8">
        <v>18</v>
      </c>
      <c r="H216" t="s">
        <v>768</v>
      </c>
    </row>
    <row r="217" spans="1:8" x14ac:dyDescent="0.45">
      <c r="A217" t="s">
        <v>511</v>
      </c>
      <c r="B217" t="s">
        <v>5</v>
      </c>
      <c r="C217" s="2" t="s">
        <v>805</v>
      </c>
      <c r="D217" t="s">
        <v>131</v>
      </c>
      <c r="E217" t="s">
        <v>512</v>
      </c>
      <c r="F217" t="s">
        <v>513</v>
      </c>
      <c r="G217" s="8">
        <v>0</v>
      </c>
      <c r="H217" t="s">
        <v>769</v>
      </c>
    </row>
    <row r="218" spans="1:8" x14ac:dyDescent="0.45">
      <c r="A218" t="s">
        <v>514</v>
      </c>
      <c r="B218" t="s">
        <v>8</v>
      </c>
      <c r="C218" s="2" t="s">
        <v>805</v>
      </c>
      <c r="D218" t="s">
        <v>6</v>
      </c>
      <c r="E218" t="s">
        <v>9</v>
      </c>
      <c r="F218" t="s">
        <v>10</v>
      </c>
      <c r="G218" s="8">
        <v>12</v>
      </c>
      <c r="H218" t="s">
        <v>766</v>
      </c>
    </row>
    <row r="219" spans="1:8" x14ac:dyDescent="0.45">
      <c r="A219" t="s">
        <v>515</v>
      </c>
      <c r="B219" t="s">
        <v>8</v>
      </c>
      <c r="C219" s="2" t="s">
        <v>805</v>
      </c>
      <c r="D219" t="s">
        <v>516</v>
      </c>
      <c r="E219" t="s">
        <v>517</v>
      </c>
      <c r="F219" t="s">
        <v>518</v>
      </c>
      <c r="G219" s="8">
        <v>12</v>
      </c>
      <c r="H219" t="s">
        <v>766</v>
      </c>
    </row>
    <row r="220" spans="1:8" x14ac:dyDescent="0.45">
      <c r="A220" t="s">
        <v>519</v>
      </c>
      <c r="B220" t="s">
        <v>5</v>
      </c>
      <c r="C220" s="2" t="s">
        <v>805</v>
      </c>
      <c r="D220" t="s">
        <v>125</v>
      </c>
      <c r="E220" t="s">
        <v>520</v>
      </c>
      <c r="F220" t="s">
        <v>891</v>
      </c>
      <c r="G220" s="8">
        <v>12</v>
      </c>
      <c r="H220" t="s">
        <v>766</v>
      </c>
    </row>
    <row r="221" spans="1:8" x14ac:dyDescent="0.45">
      <c r="A221" t="s">
        <v>521</v>
      </c>
      <c r="B221" t="s">
        <v>22</v>
      </c>
      <c r="C221" s="2" t="s">
        <v>979</v>
      </c>
      <c r="D221" t="s">
        <v>522</v>
      </c>
      <c r="E221" t="s">
        <v>523</v>
      </c>
      <c r="F221" t="s">
        <v>524</v>
      </c>
      <c r="G221" s="8">
        <v>0</v>
      </c>
      <c r="H221" t="s">
        <v>769</v>
      </c>
    </row>
    <row r="222" spans="1:8" s="66" customFormat="1" x14ac:dyDescent="0.45">
      <c r="A222" s="66" t="s">
        <v>1065</v>
      </c>
      <c r="B222" s="66" t="s">
        <v>5</v>
      </c>
      <c r="C222" s="2" t="s">
        <v>805</v>
      </c>
      <c r="D222" s="66" t="s">
        <v>1104</v>
      </c>
      <c r="E222" s="66" t="s">
        <v>1105</v>
      </c>
      <c r="F222" s="66" t="s">
        <v>1106</v>
      </c>
      <c r="G222" s="8">
        <v>0</v>
      </c>
      <c r="H222" s="66" t="s">
        <v>769</v>
      </c>
    </row>
    <row r="223" spans="1:8" x14ac:dyDescent="0.45">
      <c r="A223" t="s">
        <v>525</v>
      </c>
      <c r="B223" t="s">
        <v>42</v>
      </c>
      <c r="C223" s="2" t="s">
        <v>805</v>
      </c>
      <c r="D223" t="s">
        <v>6</v>
      </c>
      <c r="E223" t="s">
        <v>526</v>
      </c>
      <c r="F223" t="s">
        <v>527</v>
      </c>
      <c r="G223" s="8">
        <v>12</v>
      </c>
      <c r="H223" t="s">
        <v>766</v>
      </c>
    </row>
    <row r="224" spans="1:8" x14ac:dyDescent="0.45">
      <c r="A224" t="s">
        <v>528</v>
      </c>
      <c r="B224" t="s">
        <v>38</v>
      </c>
      <c r="C224" s="2" t="s">
        <v>805</v>
      </c>
      <c r="D224" t="s">
        <v>24</v>
      </c>
      <c r="E224" t="s">
        <v>529</v>
      </c>
      <c r="F224" t="s">
        <v>864</v>
      </c>
      <c r="G224" s="8">
        <v>18</v>
      </c>
      <c r="H224" t="s">
        <v>768</v>
      </c>
    </row>
    <row r="225" spans="1:8" x14ac:dyDescent="0.45">
      <c r="A225" t="s">
        <v>530</v>
      </c>
      <c r="B225" t="s">
        <v>82</v>
      </c>
      <c r="C225" s="2" t="s">
        <v>806</v>
      </c>
      <c r="D225" t="s">
        <v>6</v>
      </c>
      <c r="E225" t="s">
        <v>531</v>
      </c>
      <c r="F225" t="s">
        <v>865</v>
      </c>
      <c r="G225" s="8">
        <v>18</v>
      </c>
      <c r="H225" t="s">
        <v>768</v>
      </c>
    </row>
    <row r="226" spans="1:8" x14ac:dyDescent="0.45">
      <c r="A226" t="s">
        <v>532</v>
      </c>
      <c r="B226" t="s">
        <v>12</v>
      </c>
      <c r="C226" s="2" t="s">
        <v>806</v>
      </c>
      <c r="D226" t="s">
        <v>800</v>
      </c>
      <c r="E226" t="s">
        <v>533</v>
      </c>
      <c r="F226" t="s">
        <v>534</v>
      </c>
      <c r="G226" s="8">
        <v>0</v>
      </c>
      <c r="H226" t="s">
        <v>769</v>
      </c>
    </row>
    <row r="227" spans="1:8" x14ac:dyDescent="0.45">
      <c r="A227" t="s">
        <v>535</v>
      </c>
      <c r="B227" t="s">
        <v>26</v>
      </c>
      <c r="C227" s="2" t="s">
        <v>805</v>
      </c>
      <c r="D227" t="s">
        <v>442</v>
      </c>
      <c r="E227" t="s">
        <v>536</v>
      </c>
      <c r="F227" t="s">
        <v>537</v>
      </c>
      <c r="G227" s="8">
        <v>0</v>
      </c>
      <c r="H227" t="s">
        <v>765</v>
      </c>
    </row>
    <row r="228" spans="1:8" x14ac:dyDescent="0.45">
      <c r="A228" t="s">
        <v>538</v>
      </c>
      <c r="B228" t="s">
        <v>8</v>
      </c>
      <c r="C228" s="2" t="s">
        <v>805</v>
      </c>
      <c r="D228" t="s">
        <v>811</v>
      </c>
      <c r="E228" s="2" t="s">
        <v>539</v>
      </c>
      <c r="F228" t="s">
        <v>540</v>
      </c>
      <c r="G228" s="8">
        <v>0</v>
      </c>
      <c r="H228" t="s">
        <v>770</v>
      </c>
    </row>
    <row r="229" spans="1:8" s="66" customFormat="1" x14ac:dyDescent="0.45">
      <c r="A229" s="66" t="s">
        <v>1066</v>
      </c>
      <c r="B229" s="66" t="s">
        <v>5</v>
      </c>
      <c r="C229" s="2" t="s">
        <v>805</v>
      </c>
      <c r="D229" s="2" t="s">
        <v>293</v>
      </c>
      <c r="E229" t="s">
        <v>1107</v>
      </c>
      <c r="F229" s="66" t="s">
        <v>1108</v>
      </c>
      <c r="G229" s="8">
        <v>0</v>
      </c>
      <c r="H229" s="66" t="s">
        <v>765</v>
      </c>
    </row>
    <row r="230" spans="1:8" x14ac:dyDescent="0.45">
      <c r="A230" t="s">
        <v>541</v>
      </c>
      <c r="B230" t="s">
        <v>8</v>
      </c>
      <c r="C230" s="2" t="s">
        <v>805</v>
      </c>
      <c r="D230" t="s">
        <v>190</v>
      </c>
      <c r="E230" t="s">
        <v>452</v>
      </c>
      <c r="F230" t="s">
        <v>453</v>
      </c>
      <c r="G230" s="8">
        <v>24</v>
      </c>
      <c r="H230" t="s">
        <v>767</v>
      </c>
    </row>
    <row r="231" spans="1:8" s="66" customFormat="1" x14ac:dyDescent="0.45">
      <c r="A231" s="66" t="s">
        <v>1067</v>
      </c>
      <c r="B231" s="66" t="s">
        <v>198</v>
      </c>
      <c r="C231" s="2" t="s">
        <v>806</v>
      </c>
      <c r="D231" s="2" t="s">
        <v>1109</v>
      </c>
      <c r="E231" s="66" t="s">
        <v>1110</v>
      </c>
      <c r="F231" t="s">
        <v>1111</v>
      </c>
      <c r="G231" s="8">
        <v>0</v>
      </c>
      <c r="H231" s="66" t="s">
        <v>769</v>
      </c>
    </row>
    <row r="232" spans="1:8" x14ac:dyDescent="0.45">
      <c r="A232" t="s">
        <v>542</v>
      </c>
      <c r="B232" t="s">
        <v>56</v>
      </c>
      <c r="C232" s="2" t="s">
        <v>979</v>
      </c>
      <c r="D232" t="s">
        <v>125</v>
      </c>
      <c r="E232" s="2" t="s">
        <v>543</v>
      </c>
      <c r="F232" t="s">
        <v>866</v>
      </c>
      <c r="G232" s="8">
        <v>12</v>
      </c>
      <c r="H232" t="s">
        <v>766</v>
      </c>
    </row>
    <row r="233" spans="1:8" x14ac:dyDescent="0.45">
      <c r="A233" t="s">
        <v>544</v>
      </c>
      <c r="B233" t="s">
        <v>26</v>
      </c>
      <c r="C233" s="2" t="s">
        <v>805</v>
      </c>
      <c r="D233" t="s">
        <v>24</v>
      </c>
      <c r="E233" t="s">
        <v>545</v>
      </c>
      <c r="F233" t="s">
        <v>867</v>
      </c>
      <c r="G233" s="8">
        <v>12</v>
      </c>
      <c r="H233" t="s">
        <v>766</v>
      </c>
    </row>
    <row r="234" spans="1:8" x14ac:dyDescent="0.45">
      <c r="A234" t="s">
        <v>546</v>
      </c>
      <c r="B234" t="s">
        <v>38</v>
      </c>
      <c r="C234" s="2" t="s">
        <v>805</v>
      </c>
      <c r="D234" t="s">
        <v>6</v>
      </c>
      <c r="E234" t="s">
        <v>547</v>
      </c>
      <c r="F234" t="s">
        <v>548</v>
      </c>
      <c r="G234" s="8">
        <v>18</v>
      </c>
      <c r="H234" t="s">
        <v>768</v>
      </c>
    </row>
    <row r="235" spans="1:8" x14ac:dyDescent="0.45">
      <c r="A235" t="s">
        <v>549</v>
      </c>
      <c r="B235" t="s">
        <v>166</v>
      </c>
      <c r="C235" s="2" t="s">
        <v>805</v>
      </c>
      <c r="D235" t="s">
        <v>125</v>
      </c>
      <c r="E235" s="2" t="s">
        <v>550</v>
      </c>
      <c r="F235" t="s">
        <v>551</v>
      </c>
      <c r="G235" s="8">
        <v>12</v>
      </c>
      <c r="H235" t="s">
        <v>766</v>
      </c>
    </row>
    <row r="236" spans="1:8" x14ac:dyDescent="0.45">
      <c r="A236" t="s">
        <v>552</v>
      </c>
      <c r="B236" t="s">
        <v>38</v>
      </c>
      <c r="C236" s="2" t="s">
        <v>805</v>
      </c>
      <c r="D236" t="s">
        <v>6</v>
      </c>
      <c r="E236" s="2" t="s">
        <v>553</v>
      </c>
      <c r="F236" t="s">
        <v>868</v>
      </c>
      <c r="G236" s="8">
        <v>18</v>
      </c>
      <c r="H236" t="s">
        <v>768</v>
      </c>
    </row>
    <row r="237" spans="1:8" x14ac:dyDescent="0.45">
      <c r="A237" t="s">
        <v>554</v>
      </c>
      <c r="B237" t="s">
        <v>26</v>
      </c>
      <c r="C237" s="2" t="s">
        <v>805</v>
      </c>
      <c r="D237" t="s">
        <v>442</v>
      </c>
      <c r="E237" s="2" t="s">
        <v>555</v>
      </c>
      <c r="F237" t="s">
        <v>556</v>
      </c>
      <c r="G237" s="8">
        <v>0</v>
      </c>
      <c r="H237" t="s">
        <v>765</v>
      </c>
    </row>
    <row r="238" spans="1:8" s="66" customFormat="1" x14ac:dyDescent="0.45">
      <c r="A238" s="66" t="s">
        <v>1068</v>
      </c>
      <c r="B238" s="66" t="s">
        <v>56</v>
      </c>
      <c r="C238" s="2" t="s">
        <v>979</v>
      </c>
      <c r="D238" s="2" t="s">
        <v>125</v>
      </c>
      <c r="E238" s="2" t="s">
        <v>1112</v>
      </c>
      <c r="F238" t="s">
        <v>1113</v>
      </c>
      <c r="G238" s="8">
        <v>12</v>
      </c>
      <c r="H238" s="66" t="s">
        <v>766</v>
      </c>
    </row>
    <row r="239" spans="1:8" x14ac:dyDescent="0.45">
      <c r="A239" t="s">
        <v>557</v>
      </c>
      <c r="B239" t="s">
        <v>12</v>
      </c>
      <c r="C239" s="2" t="s">
        <v>806</v>
      </c>
      <c r="D239" t="s">
        <v>824</v>
      </c>
      <c r="E239" s="2" t="s">
        <v>558</v>
      </c>
      <c r="F239" t="s">
        <v>559</v>
      </c>
      <c r="G239" s="8">
        <v>0</v>
      </c>
      <c r="H239" t="s">
        <v>769</v>
      </c>
    </row>
    <row r="240" spans="1:8" x14ac:dyDescent="0.45">
      <c r="A240" t="s">
        <v>560</v>
      </c>
      <c r="B240" t="s">
        <v>22</v>
      </c>
      <c r="C240" s="2" t="s">
        <v>979</v>
      </c>
      <c r="D240" t="s">
        <v>812</v>
      </c>
      <c r="E240" t="s">
        <v>561</v>
      </c>
      <c r="F240" t="s">
        <v>562</v>
      </c>
      <c r="G240" s="8">
        <v>0</v>
      </c>
      <c r="H240" t="s">
        <v>765</v>
      </c>
    </row>
    <row r="241" spans="1:8" x14ac:dyDescent="0.45">
      <c r="A241" t="s">
        <v>563</v>
      </c>
      <c r="B241" t="s">
        <v>42</v>
      </c>
      <c r="C241" s="2" t="s">
        <v>805</v>
      </c>
      <c r="D241" t="s">
        <v>801</v>
      </c>
      <c r="E241" t="s">
        <v>564</v>
      </c>
      <c r="F241" t="s">
        <v>892</v>
      </c>
      <c r="G241" s="8">
        <v>12</v>
      </c>
      <c r="H241" t="s">
        <v>766</v>
      </c>
    </row>
    <row r="242" spans="1:8" x14ac:dyDescent="0.45">
      <c r="A242" t="s">
        <v>565</v>
      </c>
      <c r="B242" t="s">
        <v>67</v>
      </c>
      <c r="C242" s="2" t="s">
        <v>979</v>
      </c>
      <c r="D242" t="s">
        <v>125</v>
      </c>
      <c r="E242" t="s">
        <v>566</v>
      </c>
      <c r="F242" t="s">
        <v>869</v>
      </c>
      <c r="G242" s="8">
        <v>0</v>
      </c>
      <c r="H242" t="s">
        <v>769</v>
      </c>
    </row>
    <row r="243" spans="1:8" s="66" customFormat="1" x14ac:dyDescent="0.45">
      <c r="A243" s="67" t="s">
        <v>1114</v>
      </c>
      <c r="B243" s="66" t="s">
        <v>217</v>
      </c>
      <c r="C243" s="2" t="s">
        <v>805</v>
      </c>
      <c r="D243" s="66" t="s">
        <v>1115</v>
      </c>
      <c r="E243" s="66" t="s">
        <v>1116</v>
      </c>
      <c r="G243" s="8">
        <v>6</v>
      </c>
      <c r="H243" s="66" t="s">
        <v>771</v>
      </c>
    </row>
    <row r="244" spans="1:8" x14ac:dyDescent="0.45">
      <c r="A244" t="s">
        <v>567</v>
      </c>
      <c r="B244" t="s">
        <v>8</v>
      </c>
      <c r="C244" s="2" t="s">
        <v>805</v>
      </c>
      <c r="D244" t="s">
        <v>125</v>
      </c>
      <c r="E244" t="s">
        <v>568</v>
      </c>
      <c r="F244" t="s">
        <v>569</v>
      </c>
      <c r="G244" s="8">
        <v>24</v>
      </c>
      <c r="H244" t="s">
        <v>767</v>
      </c>
    </row>
    <row r="245" spans="1:8" x14ac:dyDescent="0.45">
      <c r="A245" t="s">
        <v>570</v>
      </c>
      <c r="B245" t="s">
        <v>370</v>
      </c>
      <c r="C245" s="2" t="s">
        <v>979</v>
      </c>
      <c r="D245" t="s">
        <v>24</v>
      </c>
      <c r="E245" t="s">
        <v>571</v>
      </c>
      <c r="F245" t="s">
        <v>572</v>
      </c>
      <c r="G245" s="8">
        <v>12</v>
      </c>
      <c r="H245" t="s">
        <v>766</v>
      </c>
    </row>
    <row r="246" spans="1:8" x14ac:dyDescent="0.45">
      <c r="A246" t="s">
        <v>573</v>
      </c>
      <c r="B246" t="s">
        <v>208</v>
      </c>
      <c r="C246" s="2" t="s">
        <v>806</v>
      </c>
      <c r="D246" t="s">
        <v>574</v>
      </c>
      <c r="E246" s="2" t="s">
        <v>575</v>
      </c>
      <c r="F246" t="s">
        <v>802</v>
      </c>
      <c r="G246" s="8">
        <v>0</v>
      </c>
      <c r="H246" t="s">
        <v>769</v>
      </c>
    </row>
    <row r="247" spans="1:8" x14ac:dyDescent="0.45">
      <c r="A247" t="s">
        <v>576</v>
      </c>
      <c r="B247" t="s">
        <v>5</v>
      </c>
      <c r="C247" s="2" t="s">
        <v>805</v>
      </c>
      <c r="D247" t="s">
        <v>24</v>
      </c>
      <c r="E247" s="2" t="s">
        <v>577</v>
      </c>
      <c r="F247" t="s">
        <v>578</v>
      </c>
      <c r="G247" s="8">
        <v>18</v>
      </c>
      <c r="H247" t="s">
        <v>768</v>
      </c>
    </row>
    <row r="248" spans="1:8" x14ac:dyDescent="0.45">
      <c r="A248" t="s">
        <v>579</v>
      </c>
      <c r="B248" t="s">
        <v>38</v>
      </c>
      <c r="C248" s="2" t="s">
        <v>805</v>
      </c>
      <c r="D248" t="s">
        <v>6</v>
      </c>
      <c r="E248" s="2" t="s">
        <v>580</v>
      </c>
      <c r="F248" t="s">
        <v>581</v>
      </c>
      <c r="G248" s="8">
        <v>12</v>
      </c>
      <c r="H248" t="s">
        <v>766</v>
      </c>
    </row>
    <row r="249" spans="1:8" s="66" customFormat="1" x14ac:dyDescent="0.45">
      <c r="A249" s="66" t="s">
        <v>1069</v>
      </c>
      <c r="B249" s="66" t="s">
        <v>22</v>
      </c>
      <c r="C249" s="2" t="s">
        <v>979</v>
      </c>
      <c r="D249" s="66" t="s">
        <v>24</v>
      </c>
      <c r="E249" s="2" t="s">
        <v>1117</v>
      </c>
      <c r="F249" t="s">
        <v>1118</v>
      </c>
      <c r="G249" s="8">
        <v>0</v>
      </c>
      <c r="H249" s="66" t="s">
        <v>769</v>
      </c>
    </row>
    <row r="250" spans="1:8" x14ac:dyDescent="0.45">
      <c r="A250" t="s">
        <v>582</v>
      </c>
      <c r="B250" t="s">
        <v>56</v>
      </c>
      <c r="C250" s="2" t="s">
        <v>979</v>
      </c>
      <c r="D250" t="s">
        <v>825</v>
      </c>
      <c r="E250" s="2" t="s">
        <v>583</v>
      </c>
      <c r="G250" s="8">
        <v>0</v>
      </c>
      <c r="H250" t="s">
        <v>769</v>
      </c>
    </row>
    <row r="251" spans="1:8" x14ac:dyDescent="0.45">
      <c r="A251" t="s">
        <v>584</v>
      </c>
      <c r="B251" t="s">
        <v>14</v>
      </c>
      <c r="C251" s="2" t="s">
        <v>806</v>
      </c>
      <c r="D251" t="s">
        <v>585</v>
      </c>
      <c r="E251" t="s">
        <v>586</v>
      </c>
      <c r="F251" t="s">
        <v>870</v>
      </c>
      <c r="G251" s="8">
        <v>12</v>
      </c>
      <c r="H251" t="s">
        <v>766</v>
      </c>
    </row>
    <row r="252" spans="1:8" x14ac:dyDescent="0.45">
      <c r="A252" t="s">
        <v>587</v>
      </c>
      <c r="B252" t="s">
        <v>5</v>
      </c>
      <c r="C252" s="2" t="s">
        <v>805</v>
      </c>
      <c r="D252" t="s">
        <v>6</v>
      </c>
      <c r="E252" t="s">
        <v>252</v>
      </c>
      <c r="F252" t="s">
        <v>855</v>
      </c>
      <c r="G252" s="8">
        <v>18</v>
      </c>
      <c r="H252" t="s">
        <v>768</v>
      </c>
    </row>
    <row r="253" spans="1:8" x14ac:dyDescent="0.45">
      <c r="A253" t="s">
        <v>588</v>
      </c>
      <c r="B253" t="s">
        <v>22</v>
      </c>
      <c r="C253" s="2" t="s">
        <v>979</v>
      </c>
      <c r="D253" t="s">
        <v>125</v>
      </c>
      <c r="E253" t="s">
        <v>589</v>
      </c>
      <c r="F253" t="s">
        <v>871</v>
      </c>
      <c r="G253" s="8">
        <v>12</v>
      </c>
      <c r="H253" t="s">
        <v>766</v>
      </c>
    </row>
    <row r="254" spans="1:8" x14ac:dyDescent="0.45">
      <c r="A254" t="s">
        <v>590</v>
      </c>
      <c r="B254" t="s">
        <v>38</v>
      </c>
      <c r="C254" s="2" t="s">
        <v>805</v>
      </c>
      <c r="D254" t="s">
        <v>812</v>
      </c>
      <c r="E254" t="s">
        <v>591</v>
      </c>
      <c r="F254" t="s">
        <v>592</v>
      </c>
      <c r="G254" s="8">
        <v>0</v>
      </c>
      <c r="H254" t="s">
        <v>765</v>
      </c>
    </row>
    <row r="255" spans="1:8" x14ac:dyDescent="0.45">
      <c r="A255" t="s">
        <v>593</v>
      </c>
      <c r="B255" t="s">
        <v>42</v>
      </c>
      <c r="C255" s="2" t="s">
        <v>805</v>
      </c>
      <c r="D255" t="s">
        <v>24</v>
      </c>
      <c r="E255" t="s">
        <v>594</v>
      </c>
      <c r="F255" t="s">
        <v>595</v>
      </c>
      <c r="G255" s="8">
        <v>12</v>
      </c>
      <c r="H255" t="s">
        <v>766</v>
      </c>
    </row>
    <row r="256" spans="1:8" x14ac:dyDescent="0.45">
      <c r="A256" t="s">
        <v>596</v>
      </c>
      <c r="B256" t="s">
        <v>22</v>
      </c>
      <c r="C256" s="2" t="s">
        <v>979</v>
      </c>
      <c r="D256" t="s">
        <v>597</v>
      </c>
      <c r="E256" s="2" t="s">
        <v>598</v>
      </c>
      <c r="F256" t="s">
        <v>599</v>
      </c>
      <c r="G256" s="8">
        <v>0</v>
      </c>
      <c r="H256" t="s">
        <v>769</v>
      </c>
    </row>
    <row r="257" spans="1:8" x14ac:dyDescent="0.45">
      <c r="A257" t="s">
        <v>600</v>
      </c>
      <c r="B257" t="s">
        <v>22</v>
      </c>
      <c r="C257" s="2" t="s">
        <v>979</v>
      </c>
      <c r="D257" t="s">
        <v>601</v>
      </c>
      <c r="E257" t="s">
        <v>602</v>
      </c>
      <c r="F257" t="s">
        <v>603</v>
      </c>
      <c r="G257" s="8">
        <v>0</v>
      </c>
      <c r="H257" t="s">
        <v>769</v>
      </c>
    </row>
    <row r="258" spans="1:8" x14ac:dyDescent="0.45">
      <c r="A258" t="s">
        <v>604</v>
      </c>
      <c r="B258" t="s">
        <v>22</v>
      </c>
      <c r="C258" s="2" t="s">
        <v>979</v>
      </c>
      <c r="D258" t="s">
        <v>6</v>
      </c>
      <c r="E258" t="s">
        <v>605</v>
      </c>
      <c r="F258" t="s">
        <v>872</v>
      </c>
      <c r="G258" s="8">
        <v>12</v>
      </c>
      <c r="H258" t="s">
        <v>766</v>
      </c>
    </row>
    <row r="259" spans="1:8" x14ac:dyDescent="0.45">
      <c r="A259" t="s">
        <v>606</v>
      </c>
      <c r="B259" t="s">
        <v>42</v>
      </c>
      <c r="C259" s="2" t="s">
        <v>805</v>
      </c>
      <c r="D259" t="s">
        <v>811</v>
      </c>
      <c r="E259" t="s">
        <v>607</v>
      </c>
      <c r="F259" t="s">
        <v>873</v>
      </c>
      <c r="G259" s="8">
        <v>0</v>
      </c>
      <c r="H259" t="s">
        <v>770</v>
      </c>
    </row>
    <row r="260" spans="1:8" x14ac:dyDescent="0.45">
      <c r="A260" t="s">
        <v>608</v>
      </c>
      <c r="B260" t="s">
        <v>5</v>
      </c>
      <c r="C260" s="2" t="s">
        <v>805</v>
      </c>
      <c r="D260" t="s">
        <v>24</v>
      </c>
      <c r="E260" t="s">
        <v>831</v>
      </c>
      <c r="F260" t="s">
        <v>840</v>
      </c>
      <c r="G260" s="8">
        <v>24</v>
      </c>
      <c r="H260" t="s">
        <v>767</v>
      </c>
    </row>
    <row r="261" spans="1:8" s="66" customFormat="1" x14ac:dyDescent="0.45">
      <c r="A261" s="66" t="s">
        <v>1070</v>
      </c>
      <c r="B261" s="66" t="s">
        <v>5</v>
      </c>
      <c r="C261" s="2" t="s">
        <v>805</v>
      </c>
      <c r="D261" s="2" t="s">
        <v>293</v>
      </c>
      <c r="E261" s="66" t="s">
        <v>675</v>
      </c>
      <c r="F261" t="s">
        <v>1119</v>
      </c>
      <c r="G261" s="8">
        <v>12</v>
      </c>
      <c r="H261" s="66" t="s">
        <v>766</v>
      </c>
    </row>
    <row r="262" spans="1:8" x14ac:dyDescent="0.45">
      <c r="A262" t="s">
        <v>609</v>
      </c>
      <c r="B262" t="s">
        <v>22</v>
      </c>
      <c r="C262" s="2" t="s">
        <v>979</v>
      </c>
      <c r="D262" t="s">
        <v>815</v>
      </c>
      <c r="E262" t="s">
        <v>610</v>
      </c>
      <c r="F262" t="s">
        <v>611</v>
      </c>
      <c r="G262" s="8">
        <v>6</v>
      </c>
      <c r="H262" t="s">
        <v>771</v>
      </c>
    </row>
    <row r="263" spans="1:8" x14ac:dyDescent="0.45">
      <c r="A263" t="s">
        <v>612</v>
      </c>
      <c r="B263" t="s">
        <v>166</v>
      </c>
      <c r="C263" s="2" t="s">
        <v>805</v>
      </c>
      <c r="D263" t="s">
        <v>125</v>
      </c>
      <c r="E263" t="s">
        <v>613</v>
      </c>
      <c r="F263" t="s">
        <v>614</v>
      </c>
      <c r="G263" s="8">
        <v>12</v>
      </c>
      <c r="H263" t="s">
        <v>766</v>
      </c>
    </row>
    <row r="264" spans="1:8" x14ac:dyDescent="0.45">
      <c r="A264" t="s">
        <v>615</v>
      </c>
      <c r="B264" t="s">
        <v>22</v>
      </c>
      <c r="C264" s="2" t="s">
        <v>979</v>
      </c>
      <c r="D264" t="s">
        <v>125</v>
      </c>
      <c r="E264" t="s">
        <v>616</v>
      </c>
      <c r="F264" t="s">
        <v>893</v>
      </c>
      <c r="G264" s="8">
        <v>12</v>
      </c>
      <c r="H264" t="s">
        <v>766</v>
      </c>
    </row>
    <row r="265" spans="1:8" x14ac:dyDescent="0.45">
      <c r="A265" t="s">
        <v>617</v>
      </c>
      <c r="B265" t="s">
        <v>42</v>
      </c>
      <c r="C265" s="2" t="s">
        <v>805</v>
      </c>
      <c r="D265" t="s">
        <v>221</v>
      </c>
      <c r="E265" t="s">
        <v>618</v>
      </c>
      <c r="F265" t="s">
        <v>619</v>
      </c>
      <c r="G265" s="8">
        <v>0</v>
      </c>
      <c r="H265" t="s">
        <v>765</v>
      </c>
    </row>
    <row r="266" spans="1:8" x14ac:dyDescent="0.45">
      <c r="A266" t="s">
        <v>620</v>
      </c>
      <c r="B266" t="s">
        <v>217</v>
      </c>
      <c r="C266" t="s">
        <v>805</v>
      </c>
      <c r="D266" t="s">
        <v>621</v>
      </c>
      <c r="E266" t="s">
        <v>622</v>
      </c>
      <c r="F266" t="s">
        <v>623</v>
      </c>
      <c r="G266" s="8">
        <v>9</v>
      </c>
      <c r="H266" t="s">
        <v>772</v>
      </c>
    </row>
    <row r="267" spans="1:8" x14ac:dyDescent="0.45">
      <c r="A267" t="s">
        <v>624</v>
      </c>
      <c r="B267" t="s">
        <v>217</v>
      </c>
      <c r="C267" s="2" t="s">
        <v>805</v>
      </c>
      <c r="D267" t="s">
        <v>625</v>
      </c>
      <c r="E267" t="s">
        <v>626</v>
      </c>
      <c r="F267" t="s">
        <v>627</v>
      </c>
      <c r="G267" s="8">
        <v>12</v>
      </c>
      <c r="H267" t="s">
        <v>766</v>
      </c>
    </row>
    <row r="268" spans="1:8" x14ac:dyDescent="0.45">
      <c r="A268" t="s">
        <v>628</v>
      </c>
      <c r="B268" t="s">
        <v>5</v>
      </c>
      <c r="C268" s="2" t="s">
        <v>805</v>
      </c>
      <c r="D268" t="s">
        <v>6</v>
      </c>
      <c r="E268" t="s">
        <v>7</v>
      </c>
      <c r="F268" t="s">
        <v>837</v>
      </c>
      <c r="G268" s="8">
        <v>12</v>
      </c>
      <c r="H268" t="s">
        <v>766</v>
      </c>
    </row>
    <row r="269" spans="1:8" x14ac:dyDescent="0.45">
      <c r="A269" t="s">
        <v>629</v>
      </c>
      <c r="B269" t="s">
        <v>5</v>
      </c>
      <c r="C269" s="2" t="s">
        <v>805</v>
      </c>
      <c r="D269" t="s">
        <v>6</v>
      </c>
      <c r="E269" s="2" t="s">
        <v>7</v>
      </c>
      <c r="F269" t="s">
        <v>837</v>
      </c>
      <c r="G269" s="8">
        <v>12</v>
      </c>
      <c r="H269" t="s">
        <v>766</v>
      </c>
    </row>
    <row r="270" spans="1:8" x14ac:dyDescent="0.45">
      <c r="A270" t="s">
        <v>630</v>
      </c>
      <c r="B270" t="s">
        <v>42</v>
      </c>
      <c r="C270" s="2" t="s">
        <v>805</v>
      </c>
      <c r="D270" t="s">
        <v>631</v>
      </c>
      <c r="E270" t="s">
        <v>632</v>
      </c>
      <c r="F270" t="s">
        <v>874</v>
      </c>
      <c r="G270" s="8">
        <v>12</v>
      </c>
      <c r="H270" t="s">
        <v>766</v>
      </c>
    </row>
    <row r="271" spans="1:8" x14ac:dyDescent="0.45">
      <c r="A271" t="s">
        <v>633</v>
      </c>
      <c r="B271" t="s">
        <v>370</v>
      </c>
      <c r="C271" s="2" t="s">
        <v>979</v>
      </c>
      <c r="D271" t="s">
        <v>826</v>
      </c>
      <c r="E271" t="s">
        <v>634</v>
      </c>
      <c r="F271" t="s">
        <v>635</v>
      </c>
      <c r="G271" s="8">
        <v>0</v>
      </c>
      <c r="H271" t="s">
        <v>765</v>
      </c>
    </row>
    <row r="272" spans="1:8" x14ac:dyDescent="0.45">
      <c r="A272" t="s">
        <v>636</v>
      </c>
      <c r="B272" t="s">
        <v>86</v>
      </c>
      <c r="C272" s="2" t="s">
        <v>979</v>
      </c>
      <c r="D272" t="s">
        <v>24</v>
      </c>
      <c r="E272" t="s">
        <v>637</v>
      </c>
      <c r="F272" t="s">
        <v>638</v>
      </c>
      <c r="G272" s="8">
        <v>12</v>
      </c>
      <c r="H272" t="s">
        <v>766</v>
      </c>
    </row>
    <row r="273" spans="1:8" x14ac:dyDescent="0.45">
      <c r="A273" t="s">
        <v>639</v>
      </c>
      <c r="B273" t="s">
        <v>38</v>
      </c>
      <c r="C273" s="2" t="s">
        <v>805</v>
      </c>
      <c r="D273" t="s">
        <v>24</v>
      </c>
      <c r="E273" t="s">
        <v>640</v>
      </c>
      <c r="F273" t="s">
        <v>875</v>
      </c>
      <c r="G273" s="8">
        <v>18</v>
      </c>
      <c r="H273" t="s">
        <v>768</v>
      </c>
    </row>
    <row r="274" spans="1:8" x14ac:dyDescent="0.45">
      <c r="A274" t="s">
        <v>641</v>
      </c>
      <c r="B274" t="s">
        <v>67</v>
      </c>
      <c r="C274" s="2" t="s">
        <v>979</v>
      </c>
      <c r="D274" t="s">
        <v>24</v>
      </c>
      <c r="E274" t="s">
        <v>68</v>
      </c>
      <c r="F274" t="s">
        <v>790</v>
      </c>
      <c r="G274" s="8">
        <v>12</v>
      </c>
      <c r="H274" t="s">
        <v>766</v>
      </c>
    </row>
    <row r="275" spans="1:8" x14ac:dyDescent="0.45">
      <c r="A275" t="s">
        <v>642</v>
      </c>
      <c r="B275" t="s">
        <v>82</v>
      </c>
      <c r="C275" s="2" t="s">
        <v>806</v>
      </c>
      <c r="D275" t="s">
        <v>6</v>
      </c>
      <c r="E275" t="s">
        <v>83</v>
      </c>
      <c r="F275" t="s">
        <v>84</v>
      </c>
      <c r="G275" s="8">
        <v>18</v>
      </c>
      <c r="H275" t="s">
        <v>768</v>
      </c>
    </row>
    <row r="276" spans="1:8" s="66" customFormat="1" x14ac:dyDescent="0.45">
      <c r="A276" s="66" t="s">
        <v>1071</v>
      </c>
      <c r="B276" s="66" t="s">
        <v>5</v>
      </c>
      <c r="C276" s="2" t="s">
        <v>805</v>
      </c>
      <c r="D276" s="2" t="s">
        <v>293</v>
      </c>
      <c r="E276" s="66" t="s">
        <v>1120</v>
      </c>
      <c r="F276" t="s">
        <v>1121</v>
      </c>
      <c r="G276" s="8">
        <v>0</v>
      </c>
      <c r="H276" s="66" t="s">
        <v>765</v>
      </c>
    </row>
    <row r="277" spans="1:8" x14ac:dyDescent="0.45">
      <c r="A277" t="s">
        <v>643</v>
      </c>
      <c r="B277" t="s">
        <v>5</v>
      </c>
      <c r="C277" s="2" t="s">
        <v>805</v>
      </c>
      <c r="D277" t="s">
        <v>24</v>
      </c>
      <c r="E277" t="s">
        <v>644</v>
      </c>
      <c r="F277" t="s">
        <v>645</v>
      </c>
      <c r="G277" s="8">
        <v>12</v>
      </c>
      <c r="H277" t="s">
        <v>766</v>
      </c>
    </row>
    <row r="278" spans="1:8" x14ac:dyDescent="0.45">
      <c r="A278" t="s">
        <v>646</v>
      </c>
      <c r="B278" t="s">
        <v>5</v>
      </c>
      <c r="C278" s="2" t="s">
        <v>805</v>
      </c>
      <c r="D278" t="s">
        <v>293</v>
      </c>
      <c r="E278" t="s">
        <v>647</v>
      </c>
      <c r="F278" t="s">
        <v>648</v>
      </c>
      <c r="G278" s="8">
        <v>0</v>
      </c>
      <c r="H278" t="s">
        <v>765</v>
      </c>
    </row>
    <row r="279" spans="1:8" x14ac:dyDescent="0.45">
      <c r="A279" t="s">
        <v>649</v>
      </c>
      <c r="B279" t="s">
        <v>22</v>
      </c>
      <c r="C279" s="2" t="s">
        <v>979</v>
      </c>
      <c r="D279" t="s">
        <v>505</v>
      </c>
      <c r="E279" t="s">
        <v>650</v>
      </c>
      <c r="F279" t="s">
        <v>894</v>
      </c>
      <c r="G279" s="8">
        <v>12</v>
      </c>
      <c r="H279" t="s">
        <v>766</v>
      </c>
    </row>
    <row r="280" spans="1:8" x14ac:dyDescent="0.45">
      <c r="A280" t="s">
        <v>651</v>
      </c>
      <c r="B280" t="s">
        <v>42</v>
      </c>
      <c r="C280" s="2" t="s">
        <v>805</v>
      </c>
      <c r="D280" t="s">
        <v>221</v>
      </c>
      <c r="E280" s="2" t="s">
        <v>652</v>
      </c>
      <c r="F280" t="s">
        <v>653</v>
      </c>
      <c r="G280" s="8">
        <v>0</v>
      </c>
      <c r="H280" t="s">
        <v>765</v>
      </c>
    </row>
    <row r="281" spans="1:8" x14ac:dyDescent="0.45">
      <c r="A281" t="s">
        <v>654</v>
      </c>
      <c r="B281" t="s">
        <v>808</v>
      </c>
      <c r="C281" s="2" t="s">
        <v>979</v>
      </c>
      <c r="D281" t="s">
        <v>125</v>
      </c>
      <c r="E281" t="s">
        <v>655</v>
      </c>
      <c r="F281" t="s">
        <v>895</v>
      </c>
      <c r="G281" s="8">
        <v>12</v>
      </c>
      <c r="H281" t="s">
        <v>766</v>
      </c>
    </row>
    <row r="282" spans="1:8" x14ac:dyDescent="0.45">
      <c r="A282" t="s">
        <v>656</v>
      </c>
      <c r="B282" t="s">
        <v>38</v>
      </c>
      <c r="C282" s="2" t="s">
        <v>805</v>
      </c>
      <c r="D282" t="s">
        <v>812</v>
      </c>
      <c r="E282" t="s">
        <v>657</v>
      </c>
      <c r="F282" t="s">
        <v>658</v>
      </c>
      <c r="G282" s="8">
        <v>0</v>
      </c>
      <c r="H282" t="s">
        <v>765</v>
      </c>
    </row>
    <row r="283" spans="1:8" s="66" customFormat="1" x14ac:dyDescent="0.45">
      <c r="A283" s="66" t="s">
        <v>1072</v>
      </c>
      <c r="B283" s="66" t="s">
        <v>38</v>
      </c>
      <c r="C283" s="2" t="s">
        <v>805</v>
      </c>
      <c r="D283" s="2" t="s">
        <v>1122</v>
      </c>
      <c r="E283" s="66" t="s">
        <v>1123</v>
      </c>
      <c r="G283" s="8">
        <v>0</v>
      </c>
      <c r="H283" s="66" t="s">
        <v>769</v>
      </c>
    </row>
    <row r="284" spans="1:8" x14ac:dyDescent="0.45">
      <c r="A284" t="s">
        <v>659</v>
      </c>
      <c r="B284" t="s">
        <v>5</v>
      </c>
      <c r="C284" s="2" t="s">
        <v>805</v>
      </c>
      <c r="D284" t="s">
        <v>811</v>
      </c>
      <c r="E284" t="s">
        <v>660</v>
      </c>
      <c r="F284" t="s">
        <v>661</v>
      </c>
      <c r="G284" s="8">
        <v>0</v>
      </c>
      <c r="H284" t="s">
        <v>770</v>
      </c>
    </row>
    <row r="285" spans="1:8" x14ac:dyDescent="0.45">
      <c r="A285" t="s">
        <v>662</v>
      </c>
      <c r="B285" t="s">
        <v>217</v>
      </c>
      <c r="C285" s="2" t="s">
        <v>805</v>
      </c>
      <c r="D285" t="s">
        <v>663</v>
      </c>
      <c r="E285" t="s">
        <v>664</v>
      </c>
      <c r="F285" t="s">
        <v>665</v>
      </c>
      <c r="G285" s="8">
        <v>0</v>
      </c>
      <c r="H285" t="s">
        <v>769</v>
      </c>
    </row>
    <row r="286" spans="1:8" x14ac:dyDescent="0.45">
      <c r="A286" t="s">
        <v>666</v>
      </c>
      <c r="B286" t="s">
        <v>42</v>
      </c>
      <c r="C286" s="2" t="s">
        <v>805</v>
      </c>
      <c r="D286" t="s">
        <v>24</v>
      </c>
      <c r="E286" t="s">
        <v>667</v>
      </c>
      <c r="F286" t="s">
        <v>668</v>
      </c>
      <c r="G286" s="8">
        <v>12</v>
      </c>
      <c r="H286" t="s">
        <v>766</v>
      </c>
    </row>
    <row r="287" spans="1:8" x14ac:dyDescent="0.45">
      <c r="A287" t="s">
        <v>669</v>
      </c>
      <c r="B287" t="s">
        <v>217</v>
      </c>
      <c r="C287" s="2" t="s">
        <v>805</v>
      </c>
      <c r="D287" t="s">
        <v>812</v>
      </c>
      <c r="E287" t="s">
        <v>835</v>
      </c>
      <c r="F287" t="s">
        <v>670</v>
      </c>
      <c r="G287" s="8">
        <v>0</v>
      </c>
      <c r="H287" t="s">
        <v>765</v>
      </c>
    </row>
    <row r="288" spans="1:8" x14ac:dyDescent="0.45">
      <c r="A288" t="s">
        <v>671</v>
      </c>
      <c r="B288" t="s">
        <v>5</v>
      </c>
      <c r="C288" s="2" t="s">
        <v>805</v>
      </c>
      <c r="D288" t="s">
        <v>6</v>
      </c>
      <c r="E288" t="s">
        <v>672</v>
      </c>
      <c r="F288" t="s">
        <v>673</v>
      </c>
      <c r="G288" s="8">
        <v>12</v>
      </c>
      <c r="H288" t="s">
        <v>766</v>
      </c>
    </row>
    <row r="289" spans="1:8" x14ac:dyDescent="0.45">
      <c r="A289" t="s">
        <v>674</v>
      </c>
      <c r="B289" t="s">
        <v>5</v>
      </c>
      <c r="C289" s="2" t="s">
        <v>805</v>
      </c>
      <c r="D289" t="s">
        <v>293</v>
      </c>
      <c r="E289" t="s">
        <v>675</v>
      </c>
      <c r="F289" t="s">
        <v>676</v>
      </c>
      <c r="G289" s="8">
        <v>0</v>
      </c>
      <c r="H289" t="s">
        <v>765</v>
      </c>
    </row>
    <row r="290" spans="1:8" x14ac:dyDescent="0.45">
      <c r="A290" t="s">
        <v>677</v>
      </c>
      <c r="B290" t="s">
        <v>8</v>
      </c>
      <c r="C290" s="2" t="s">
        <v>805</v>
      </c>
      <c r="D290" t="s">
        <v>678</v>
      </c>
      <c r="E290" t="s">
        <v>679</v>
      </c>
      <c r="F290" t="s">
        <v>680</v>
      </c>
      <c r="G290" s="8">
        <v>0</v>
      </c>
      <c r="H290" t="s">
        <v>769</v>
      </c>
    </row>
    <row r="291" spans="1:8" x14ac:dyDescent="0.45">
      <c r="A291" t="s">
        <v>681</v>
      </c>
      <c r="B291" t="s">
        <v>42</v>
      </c>
      <c r="C291" s="2" t="s">
        <v>805</v>
      </c>
      <c r="D291" t="s">
        <v>221</v>
      </c>
      <c r="E291" t="s">
        <v>151</v>
      </c>
      <c r="F291" t="s">
        <v>152</v>
      </c>
      <c r="G291" s="8">
        <v>0</v>
      </c>
      <c r="H291" t="s">
        <v>765</v>
      </c>
    </row>
    <row r="292" spans="1:8" x14ac:dyDescent="0.45">
      <c r="A292" t="s">
        <v>682</v>
      </c>
      <c r="B292" t="s">
        <v>5</v>
      </c>
      <c r="C292" s="2" t="s">
        <v>805</v>
      </c>
      <c r="D292" t="s">
        <v>24</v>
      </c>
      <c r="E292" t="s">
        <v>89</v>
      </c>
      <c r="F292" t="s">
        <v>90</v>
      </c>
      <c r="G292" s="8">
        <v>24</v>
      </c>
      <c r="H292" t="s">
        <v>767</v>
      </c>
    </row>
    <row r="293" spans="1:8" s="66" customFormat="1" x14ac:dyDescent="0.45">
      <c r="A293" s="66" t="s">
        <v>1073</v>
      </c>
      <c r="B293" s="66" t="s">
        <v>22</v>
      </c>
      <c r="C293" s="2" t="s">
        <v>805</v>
      </c>
      <c r="D293" s="2" t="s">
        <v>29</v>
      </c>
      <c r="E293" s="66" t="s">
        <v>380</v>
      </c>
      <c r="F293" t="s">
        <v>381</v>
      </c>
      <c r="G293" s="8">
        <v>0</v>
      </c>
      <c r="H293" s="66" t="s">
        <v>769</v>
      </c>
    </row>
    <row r="294" spans="1:8" x14ac:dyDescent="0.45">
      <c r="A294" t="s">
        <v>683</v>
      </c>
      <c r="B294" t="s">
        <v>5</v>
      </c>
      <c r="C294" s="2" t="s">
        <v>805</v>
      </c>
      <c r="D294" t="s">
        <v>684</v>
      </c>
      <c r="E294" t="s">
        <v>685</v>
      </c>
      <c r="F294" t="s">
        <v>686</v>
      </c>
      <c r="G294" s="8">
        <v>12</v>
      </c>
      <c r="H294" t="s">
        <v>766</v>
      </c>
    </row>
    <row r="295" spans="1:8" x14ac:dyDescent="0.45">
      <c r="A295" t="s">
        <v>687</v>
      </c>
      <c r="B295" t="s">
        <v>38</v>
      </c>
      <c r="C295" s="2" t="s">
        <v>805</v>
      </c>
      <c r="D295" t="s">
        <v>112</v>
      </c>
      <c r="E295" t="s">
        <v>688</v>
      </c>
      <c r="F295" t="s">
        <v>689</v>
      </c>
      <c r="G295" s="8">
        <v>0</v>
      </c>
      <c r="H295" t="s">
        <v>765</v>
      </c>
    </row>
    <row r="296" spans="1:8" x14ac:dyDescent="0.45">
      <c r="A296" t="s">
        <v>690</v>
      </c>
      <c r="B296" t="s">
        <v>14</v>
      </c>
      <c r="C296" s="2" t="s">
        <v>806</v>
      </c>
      <c r="D296" t="s">
        <v>6</v>
      </c>
      <c r="E296" t="s">
        <v>367</v>
      </c>
      <c r="F296" t="s">
        <v>368</v>
      </c>
      <c r="G296" s="8">
        <v>24</v>
      </c>
      <c r="H296" t="s">
        <v>767</v>
      </c>
    </row>
    <row r="297" spans="1:8" x14ac:dyDescent="0.45">
      <c r="A297" t="s">
        <v>691</v>
      </c>
      <c r="B297" t="s">
        <v>22</v>
      </c>
      <c r="C297" s="2" t="s">
        <v>979</v>
      </c>
      <c r="D297" t="s">
        <v>692</v>
      </c>
      <c r="E297" t="s">
        <v>693</v>
      </c>
      <c r="F297" t="s">
        <v>694</v>
      </c>
      <c r="G297" s="8">
        <v>0</v>
      </c>
      <c r="H297" t="s">
        <v>765</v>
      </c>
    </row>
    <row r="298" spans="1:8" x14ac:dyDescent="0.45">
      <c r="A298" t="s">
        <v>695</v>
      </c>
      <c r="B298" t="s">
        <v>22</v>
      </c>
      <c r="C298" s="2" t="s">
        <v>979</v>
      </c>
      <c r="D298" t="s">
        <v>812</v>
      </c>
      <c r="E298" t="s">
        <v>696</v>
      </c>
      <c r="F298" t="s">
        <v>876</v>
      </c>
      <c r="G298" s="8">
        <v>0</v>
      </c>
      <c r="H298" t="s">
        <v>765</v>
      </c>
    </row>
    <row r="299" spans="1:8" x14ac:dyDescent="0.45">
      <c r="A299" t="s">
        <v>697</v>
      </c>
      <c r="B299" t="s">
        <v>22</v>
      </c>
      <c r="C299" s="2" t="s">
        <v>979</v>
      </c>
      <c r="D299" t="s">
        <v>125</v>
      </c>
      <c r="E299" t="s">
        <v>209</v>
      </c>
      <c r="F299" t="s">
        <v>210</v>
      </c>
      <c r="G299" s="8">
        <v>24</v>
      </c>
      <c r="H299" t="s">
        <v>767</v>
      </c>
    </row>
    <row r="300" spans="1:8" x14ac:dyDescent="0.45">
      <c r="A300" t="s">
        <v>698</v>
      </c>
      <c r="B300" t="s">
        <v>318</v>
      </c>
      <c r="C300" s="2" t="s">
        <v>805</v>
      </c>
      <c r="D300" t="s">
        <v>6</v>
      </c>
      <c r="E300" t="s">
        <v>699</v>
      </c>
      <c r="F300" t="s">
        <v>700</v>
      </c>
      <c r="G300" s="8">
        <v>18</v>
      </c>
      <c r="H300" t="s">
        <v>768</v>
      </c>
    </row>
    <row r="301" spans="1:8" x14ac:dyDescent="0.45">
      <c r="A301" t="s">
        <v>827</v>
      </c>
      <c r="B301" t="s">
        <v>82</v>
      </c>
      <c r="C301" s="2" t="s">
        <v>806</v>
      </c>
      <c r="D301" t="s">
        <v>6</v>
      </c>
      <c r="E301" s="2" t="s">
        <v>701</v>
      </c>
      <c r="F301" t="s">
        <v>702</v>
      </c>
      <c r="G301" s="8">
        <v>18</v>
      </c>
      <c r="H301" t="s">
        <v>768</v>
      </c>
    </row>
    <row r="302" spans="1:8" x14ac:dyDescent="0.45">
      <c r="A302" t="s">
        <v>703</v>
      </c>
      <c r="B302" t="s">
        <v>92</v>
      </c>
      <c r="C302" s="2" t="s">
        <v>805</v>
      </c>
      <c r="D302" t="s">
        <v>828</v>
      </c>
      <c r="E302" t="s">
        <v>704</v>
      </c>
      <c r="F302" t="s">
        <v>705</v>
      </c>
      <c r="G302" s="8">
        <v>0</v>
      </c>
      <c r="H302" t="s">
        <v>769</v>
      </c>
    </row>
    <row r="303" spans="1:8" x14ac:dyDescent="0.45">
      <c r="A303" t="s">
        <v>706</v>
      </c>
      <c r="B303" t="s">
        <v>217</v>
      </c>
      <c r="C303" s="2" t="s">
        <v>805</v>
      </c>
      <c r="D303" t="s">
        <v>6</v>
      </c>
      <c r="E303" t="s">
        <v>212</v>
      </c>
      <c r="F303" t="s">
        <v>849</v>
      </c>
      <c r="G303" s="8">
        <v>18</v>
      </c>
      <c r="H303" t="s">
        <v>768</v>
      </c>
    </row>
    <row r="304" spans="1:8" x14ac:dyDescent="0.45">
      <c r="A304" t="s">
        <v>707</v>
      </c>
      <c r="B304" t="s">
        <v>708</v>
      </c>
      <c r="C304" s="2" t="s">
        <v>806</v>
      </c>
      <c r="D304" t="s">
        <v>6</v>
      </c>
      <c r="E304" t="s">
        <v>709</v>
      </c>
      <c r="F304" t="s">
        <v>710</v>
      </c>
      <c r="G304" s="8">
        <v>18</v>
      </c>
      <c r="H304" t="s">
        <v>768</v>
      </c>
    </row>
    <row r="305" spans="1:8" x14ac:dyDescent="0.45">
      <c r="A305" t="s">
        <v>711</v>
      </c>
      <c r="B305" t="s">
        <v>86</v>
      </c>
      <c r="C305" s="2" t="s">
        <v>979</v>
      </c>
      <c r="D305" t="s">
        <v>812</v>
      </c>
      <c r="E305" t="s">
        <v>712</v>
      </c>
      <c r="F305" t="s">
        <v>713</v>
      </c>
      <c r="G305" s="8">
        <v>0</v>
      </c>
      <c r="H305" t="s">
        <v>765</v>
      </c>
    </row>
    <row r="306" spans="1:8" x14ac:dyDescent="0.45">
      <c r="A306" t="s">
        <v>714</v>
      </c>
      <c r="B306" t="s">
        <v>46</v>
      </c>
      <c r="C306" s="2" t="s">
        <v>805</v>
      </c>
      <c r="D306" t="s">
        <v>6</v>
      </c>
      <c r="E306" t="s">
        <v>715</v>
      </c>
      <c r="F306" t="s">
        <v>896</v>
      </c>
      <c r="G306" s="8">
        <v>12</v>
      </c>
      <c r="H306" t="s">
        <v>766</v>
      </c>
    </row>
    <row r="307" spans="1:8" s="66" customFormat="1" x14ac:dyDescent="0.45">
      <c r="A307" s="66" t="s">
        <v>1074</v>
      </c>
      <c r="B307" s="66" t="s">
        <v>5</v>
      </c>
      <c r="C307" s="2" t="s">
        <v>805</v>
      </c>
      <c r="D307" s="2" t="s">
        <v>293</v>
      </c>
      <c r="E307" s="66" t="s">
        <v>1124</v>
      </c>
      <c r="F307" t="s">
        <v>1125</v>
      </c>
      <c r="G307" s="8">
        <v>0</v>
      </c>
      <c r="H307" s="66" t="s">
        <v>765</v>
      </c>
    </row>
    <row r="308" spans="1:8" x14ac:dyDescent="0.45">
      <c r="A308" t="s">
        <v>716</v>
      </c>
      <c r="B308" t="s">
        <v>26</v>
      </c>
      <c r="C308" s="2" t="s">
        <v>805</v>
      </c>
      <c r="D308" t="s">
        <v>717</v>
      </c>
      <c r="E308" t="s">
        <v>718</v>
      </c>
      <c r="F308" t="s">
        <v>719</v>
      </c>
      <c r="G308" s="8">
        <v>0</v>
      </c>
      <c r="H308" t="s">
        <v>769</v>
      </c>
    </row>
    <row r="309" spans="1:8" x14ac:dyDescent="0.45">
      <c r="A309" t="s">
        <v>720</v>
      </c>
      <c r="B309" t="s">
        <v>5</v>
      </c>
      <c r="C309" s="2" t="s">
        <v>805</v>
      </c>
      <c r="D309" t="s">
        <v>6</v>
      </c>
      <c r="E309" t="s">
        <v>252</v>
      </c>
      <c r="F309" t="s">
        <v>855</v>
      </c>
      <c r="G309" s="8">
        <v>18</v>
      </c>
      <c r="H309" t="s">
        <v>768</v>
      </c>
    </row>
    <row r="310" spans="1:8" x14ac:dyDescent="0.45">
      <c r="A310" t="s">
        <v>721</v>
      </c>
      <c r="B310" t="s">
        <v>56</v>
      </c>
      <c r="C310" s="2" t="s">
        <v>979</v>
      </c>
      <c r="D310" t="s">
        <v>722</v>
      </c>
      <c r="E310" t="s">
        <v>722</v>
      </c>
      <c r="F310" t="s">
        <v>723</v>
      </c>
      <c r="G310" s="8">
        <v>0</v>
      </c>
      <c r="H310" t="s">
        <v>769</v>
      </c>
    </row>
    <row r="311" spans="1:8" x14ac:dyDescent="0.45">
      <c r="A311" t="s">
        <v>724</v>
      </c>
      <c r="B311" t="s">
        <v>22</v>
      </c>
      <c r="C311" s="2" t="s">
        <v>979</v>
      </c>
      <c r="D311" t="s">
        <v>29</v>
      </c>
      <c r="E311" t="s">
        <v>829</v>
      </c>
      <c r="F311" t="s">
        <v>725</v>
      </c>
      <c r="G311" s="8">
        <v>0</v>
      </c>
      <c r="H311" t="s">
        <v>765</v>
      </c>
    </row>
    <row r="312" spans="1:8" x14ac:dyDescent="0.45">
      <c r="A312" t="s">
        <v>726</v>
      </c>
      <c r="B312" t="s">
        <v>166</v>
      </c>
      <c r="C312" s="2" t="s">
        <v>805</v>
      </c>
      <c r="D312" t="s">
        <v>125</v>
      </c>
      <c r="E312" t="s">
        <v>727</v>
      </c>
      <c r="F312" t="s">
        <v>728</v>
      </c>
      <c r="G312" s="8">
        <v>0</v>
      </c>
      <c r="H312" t="s">
        <v>769</v>
      </c>
    </row>
    <row r="313" spans="1:8" x14ac:dyDescent="0.45">
      <c r="A313" t="s">
        <v>729</v>
      </c>
      <c r="B313" t="s">
        <v>26</v>
      </c>
      <c r="C313" s="2" t="s">
        <v>805</v>
      </c>
      <c r="D313" t="s">
        <v>24</v>
      </c>
      <c r="E313" t="s">
        <v>730</v>
      </c>
      <c r="F313" s="3" t="s">
        <v>803</v>
      </c>
      <c r="G313" s="8">
        <v>0</v>
      </c>
      <c r="H313" t="s">
        <v>769</v>
      </c>
    </row>
    <row r="314" spans="1:8" x14ac:dyDescent="0.45">
      <c r="A314" t="s">
        <v>731</v>
      </c>
      <c r="B314" t="s">
        <v>38</v>
      </c>
      <c r="C314" s="2" t="s">
        <v>805</v>
      </c>
      <c r="D314" t="s">
        <v>6</v>
      </c>
      <c r="E314" t="s">
        <v>184</v>
      </c>
      <c r="F314" t="s">
        <v>185</v>
      </c>
      <c r="G314" s="8">
        <v>18</v>
      </c>
      <c r="H314" t="s">
        <v>768</v>
      </c>
    </row>
    <row r="315" spans="1:8" x14ac:dyDescent="0.45">
      <c r="A315" t="s">
        <v>732</v>
      </c>
      <c r="B315" t="s">
        <v>22</v>
      </c>
      <c r="C315" s="2" t="s">
        <v>979</v>
      </c>
      <c r="D315" t="s">
        <v>6</v>
      </c>
      <c r="E315" t="s">
        <v>898</v>
      </c>
      <c r="F315" t="s">
        <v>733</v>
      </c>
      <c r="G315" s="8">
        <v>0</v>
      </c>
      <c r="H315" t="s">
        <v>765</v>
      </c>
    </row>
    <row r="316" spans="1:8" x14ac:dyDescent="0.45">
      <c r="A316" t="s">
        <v>734</v>
      </c>
      <c r="B316" t="s">
        <v>22</v>
      </c>
      <c r="C316" s="2" t="s">
        <v>979</v>
      </c>
      <c r="D316" t="s">
        <v>597</v>
      </c>
      <c r="E316" t="s">
        <v>598</v>
      </c>
      <c r="F316" t="s">
        <v>599</v>
      </c>
      <c r="G316" s="8">
        <v>0</v>
      </c>
      <c r="H316" t="s">
        <v>769</v>
      </c>
    </row>
    <row r="317" spans="1:8" x14ac:dyDescent="0.45">
      <c r="A317" t="s">
        <v>735</v>
      </c>
      <c r="B317" t="s">
        <v>22</v>
      </c>
      <c r="C317" s="2" t="s">
        <v>979</v>
      </c>
      <c r="D317" t="s">
        <v>312</v>
      </c>
      <c r="E317" t="s">
        <v>736</v>
      </c>
      <c r="F317" s="3" t="s">
        <v>804</v>
      </c>
      <c r="G317" s="8">
        <v>0</v>
      </c>
      <c r="H317" t="s">
        <v>769</v>
      </c>
    </row>
    <row r="318" spans="1:8" x14ac:dyDescent="0.45">
      <c r="A318" t="s">
        <v>737</v>
      </c>
      <c r="B318" t="s">
        <v>5</v>
      </c>
      <c r="C318" s="2" t="s">
        <v>805</v>
      </c>
      <c r="D318" t="s">
        <v>6</v>
      </c>
      <c r="E318" t="s">
        <v>7</v>
      </c>
      <c r="F318" t="s">
        <v>837</v>
      </c>
      <c r="G318" s="8">
        <v>12</v>
      </c>
      <c r="H318" t="s">
        <v>766</v>
      </c>
    </row>
    <row r="319" spans="1:8" x14ac:dyDescent="0.45">
      <c r="A319" t="s">
        <v>738</v>
      </c>
      <c r="B319" t="s">
        <v>86</v>
      </c>
      <c r="C319" s="2" t="s">
        <v>979</v>
      </c>
      <c r="D319" t="s">
        <v>739</v>
      </c>
      <c r="E319" t="s">
        <v>740</v>
      </c>
      <c r="F319" t="s">
        <v>741</v>
      </c>
      <c r="G319" s="8">
        <v>0</v>
      </c>
      <c r="H319" t="s">
        <v>769</v>
      </c>
    </row>
    <row r="320" spans="1:8" x14ac:dyDescent="0.45">
      <c r="A320" t="s">
        <v>742</v>
      </c>
      <c r="B320" t="s">
        <v>92</v>
      </c>
      <c r="C320" s="2" t="s">
        <v>805</v>
      </c>
      <c r="D320" t="s">
        <v>330</v>
      </c>
      <c r="E320" t="s">
        <v>743</v>
      </c>
      <c r="F320" t="s">
        <v>744</v>
      </c>
      <c r="G320" s="8">
        <v>12</v>
      </c>
      <c r="H320" t="s">
        <v>766</v>
      </c>
    </row>
    <row r="321" spans="1:8" x14ac:dyDescent="0.45">
      <c r="A321" t="s">
        <v>745</v>
      </c>
      <c r="B321" t="s">
        <v>86</v>
      </c>
      <c r="C321" s="2" t="s">
        <v>979</v>
      </c>
      <c r="D321" t="s">
        <v>125</v>
      </c>
      <c r="E321" t="s">
        <v>746</v>
      </c>
      <c r="F321" t="s">
        <v>897</v>
      </c>
      <c r="G321" s="8">
        <v>12</v>
      </c>
      <c r="H321" t="s">
        <v>766</v>
      </c>
    </row>
    <row r="322" spans="1:8" x14ac:dyDescent="0.45">
      <c r="A322" t="s">
        <v>747</v>
      </c>
      <c r="B322" t="s">
        <v>12</v>
      </c>
      <c r="C322" s="2" t="s">
        <v>806</v>
      </c>
      <c r="D322" t="s">
        <v>112</v>
      </c>
      <c r="E322" t="s">
        <v>748</v>
      </c>
      <c r="F322" t="s">
        <v>749</v>
      </c>
      <c r="G322" s="8">
        <v>0</v>
      </c>
      <c r="H322" t="s">
        <v>765</v>
      </c>
    </row>
    <row r="323" spans="1:8" x14ac:dyDescent="0.45">
      <c r="A323" t="s">
        <v>750</v>
      </c>
      <c r="B323" t="s">
        <v>14</v>
      </c>
      <c r="C323" s="2" t="s">
        <v>806</v>
      </c>
      <c r="D323" t="s">
        <v>15</v>
      </c>
      <c r="E323" t="s">
        <v>836</v>
      </c>
      <c r="F323" t="s">
        <v>751</v>
      </c>
      <c r="G323" s="8">
        <v>6</v>
      </c>
      <c r="H323" t="s">
        <v>771</v>
      </c>
    </row>
    <row r="324" spans="1:8" s="66" customFormat="1" x14ac:dyDescent="0.45">
      <c r="A324" s="66" t="s">
        <v>1075</v>
      </c>
      <c r="B324" s="66" t="s">
        <v>22</v>
      </c>
      <c r="C324" s="2" t="s">
        <v>979</v>
      </c>
      <c r="D324" s="66" t="s">
        <v>267</v>
      </c>
      <c r="E324" s="66" t="s">
        <v>267</v>
      </c>
      <c r="F324" t="s">
        <v>268</v>
      </c>
      <c r="G324" s="8">
        <v>0</v>
      </c>
      <c r="H324" s="66" t="s">
        <v>769</v>
      </c>
    </row>
    <row r="325" spans="1:8" x14ac:dyDescent="0.45">
      <c r="A325" t="s">
        <v>752</v>
      </c>
      <c r="B325" t="s">
        <v>56</v>
      </c>
      <c r="C325" s="2" t="s">
        <v>979</v>
      </c>
      <c r="D325" t="s">
        <v>6</v>
      </c>
      <c r="E325" t="s">
        <v>753</v>
      </c>
      <c r="F325" t="s">
        <v>877</v>
      </c>
      <c r="G325" s="8">
        <v>18</v>
      </c>
      <c r="H325" t="s">
        <v>768</v>
      </c>
    </row>
    <row r="326" spans="1:8" x14ac:dyDescent="0.45">
      <c r="A326" t="s">
        <v>754</v>
      </c>
      <c r="B326" t="s">
        <v>38</v>
      </c>
      <c r="C326" s="2" t="s">
        <v>805</v>
      </c>
      <c r="D326" t="s">
        <v>6</v>
      </c>
      <c r="E326" t="s">
        <v>755</v>
      </c>
      <c r="F326" t="s">
        <v>756</v>
      </c>
      <c r="G326" s="8">
        <v>18</v>
      </c>
      <c r="H326" t="s">
        <v>768</v>
      </c>
    </row>
    <row r="327" spans="1:8" x14ac:dyDescent="0.45">
      <c r="A327" t="s">
        <v>757</v>
      </c>
      <c r="B327" t="s">
        <v>14</v>
      </c>
      <c r="C327" s="2" t="s">
        <v>806</v>
      </c>
      <c r="D327" t="s">
        <v>6</v>
      </c>
      <c r="E327" t="s">
        <v>758</v>
      </c>
      <c r="F327" t="s">
        <v>759</v>
      </c>
      <c r="G327" s="8">
        <v>18</v>
      </c>
      <c r="H327" t="s">
        <v>768</v>
      </c>
    </row>
    <row r="328" spans="1:8" x14ac:dyDescent="0.45">
      <c r="A328" t="s">
        <v>760</v>
      </c>
      <c r="B328" t="s">
        <v>92</v>
      </c>
      <c r="C328" s="2" t="s">
        <v>805</v>
      </c>
      <c r="D328" t="s">
        <v>6</v>
      </c>
      <c r="E328" t="s">
        <v>761</v>
      </c>
      <c r="F328" t="s">
        <v>762</v>
      </c>
      <c r="G328" s="8">
        <v>18</v>
      </c>
      <c r="H328" t="s">
        <v>768</v>
      </c>
    </row>
  </sheetData>
  <autoFilter ref="A1:H328" xr:uid="{D1FCD762-A1B9-4ED9-9AD0-8F9393B329C8}"/>
  <dataValidations count="2">
    <dataValidation type="list" allowBlank="1" showInputMessage="1" showErrorMessage="1" sqref="H7:H328" xr:uid="{3BE5D481-75FA-4382-9B0E-A58DA1731BC9}">
      <formula1>"OA publication, APC paid, zero, 6 months, 9 months, 12 months, 18 months, 24 months, other, no green OA option"</formula1>
    </dataValidation>
    <dataValidation type="list" allowBlank="1" showInputMessage="1" showErrorMessage="1" sqref="C7:C328" xr:uid="{C59488E2-7460-44CC-9706-1571B1798317}">
      <formula1>"Centre for Learning &amp; Teaching, Library &amp; Learning Services, Faculty of Arts and Sciences, Faculty of Education, Faculty of Heath Social Care and Medicine"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7B2EC-1742-450D-9D63-B3C0AF1D9B62}">
  <dimension ref="A1:AB323"/>
  <sheetViews>
    <sheetView topLeftCell="I1" workbookViewId="0">
      <selection activeCell="C1" sqref="C1"/>
    </sheetView>
  </sheetViews>
  <sheetFormatPr defaultRowHeight="14.25" x14ac:dyDescent="0.45"/>
  <cols>
    <col min="1" max="1" width="18" hidden="1" customWidth="1"/>
    <col min="2" max="2" width="2.9296875" customWidth="1"/>
    <col min="3" max="3" width="22.265625" customWidth="1"/>
    <col min="6" max="6" width="17.33203125" hidden="1" customWidth="1"/>
    <col min="7" max="7" width="3.59765625" customWidth="1"/>
    <col min="8" max="8" width="19.46484375" customWidth="1"/>
    <col min="11" max="11" width="22.59765625" hidden="1" customWidth="1"/>
    <col min="12" max="12" width="3.3984375" customWidth="1"/>
    <col min="13" max="13" width="25.46484375" customWidth="1"/>
    <col min="25" max="25" width="18.53125" customWidth="1"/>
    <col min="26" max="26" width="3.6640625" customWidth="1"/>
    <col min="27" max="27" width="22.19921875" customWidth="1"/>
  </cols>
  <sheetData>
    <row r="1" spans="1:28" ht="50.65" customHeight="1" x14ac:dyDescent="0.5">
      <c r="A1" s="27" t="s">
        <v>916</v>
      </c>
      <c r="C1" s="27" t="s">
        <v>1193</v>
      </c>
      <c r="F1" s="10" t="s">
        <v>917</v>
      </c>
      <c r="H1" s="10" t="s">
        <v>1194</v>
      </c>
      <c r="K1" s="12" t="s">
        <v>918</v>
      </c>
      <c r="M1" s="12" t="s">
        <v>1195</v>
      </c>
      <c r="Y1" s="31" t="s">
        <v>919</v>
      </c>
      <c r="AA1" s="31" t="s">
        <v>920</v>
      </c>
    </row>
    <row r="2" spans="1:28" x14ac:dyDescent="0.45">
      <c r="A2" s="66" t="s">
        <v>6</v>
      </c>
      <c r="C2" t="s">
        <v>131</v>
      </c>
      <c r="D2" s="66">
        <f t="shared" ref="D2:D12" si="0">COUNTIF($A$2:$A$198,C2)</f>
        <v>6</v>
      </c>
      <c r="F2" s="66" t="s">
        <v>6</v>
      </c>
      <c r="H2" s="2" t="s">
        <v>1099</v>
      </c>
      <c r="I2" s="30">
        <f t="shared" ref="I2:I13" si="1">COUNTIF($F$2:$F$37,H2)</f>
        <v>1</v>
      </c>
      <c r="K2" s="66" t="s">
        <v>29</v>
      </c>
      <c r="M2" t="s">
        <v>142</v>
      </c>
      <c r="N2" s="4">
        <f>COUNTIF($K$2:$K$85,M2)</f>
        <v>2</v>
      </c>
      <c r="Y2" s="66" t="s">
        <v>6</v>
      </c>
      <c r="AA2" t="s">
        <v>29</v>
      </c>
      <c r="AB2">
        <f t="shared" ref="AB2:AB13" si="2">COUNTIF($Y$2:$Y$323,AA2)</f>
        <v>6</v>
      </c>
    </row>
    <row r="3" spans="1:28" x14ac:dyDescent="0.45">
      <c r="A3" s="66" t="s">
        <v>6</v>
      </c>
      <c r="C3" t="s">
        <v>221</v>
      </c>
      <c r="D3" s="66">
        <f t="shared" si="0"/>
        <v>6</v>
      </c>
      <c r="F3" s="65" t="s">
        <v>125</v>
      </c>
      <c r="H3" t="s">
        <v>230</v>
      </c>
      <c r="I3" s="30">
        <f t="shared" si="1"/>
        <v>1</v>
      </c>
      <c r="K3" s="66" t="s">
        <v>125</v>
      </c>
      <c r="M3" t="s">
        <v>112</v>
      </c>
      <c r="N3" s="4">
        <f t="shared" ref="N3:N12" si="3">COUNTIF($K$2:$K$85,M3)</f>
        <v>2</v>
      </c>
      <c r="Y3" s="66" t="s">
        <v>6</v>
      </c>
      <c r="AA3" t="s">
        <v>131</v>
      </c>
      <c r="AB3">
        <f t="shared" si="2"/>
        <v>6</v>
      </c>
    </row>
    <row r="4" spans="1:28" x14ac:dyDescent="0.45">
      <c r="A4" s="66" t="s">
        <v>6</v>
      </c>
      <c r="C4" t="s">
        <v>190</v>
      </c>
      <c r="D4" s="66">
        <f t="shared" si="0"/>
        <v>6</v>
      </c>
      <c r="F4" s="66" t="s">
        <v>6</v>
      </c>
      <c r="H4" t="s">
        <v>800</v>
      </c>
      <c r="I4" s="30">
        <f t="shared" si="1"/>
        <v>1</v>
      </c>
      <c r="K4" s="66" t="s">
        <v>812</v>
      </c>
      <c r="M4" t="s">
        <v>312</v>
      </c>
      <c r="N4" s="4">
        <f t="shared" si="3"/>
        <v>2</v>
      </c>
      <c r="Y4" s="65" t="s">
        <v>125</v>
      </c>
      <c r="AA4" t="s">
        <v>221</v>
      </c>
      <c r="AB4" s="66">
        <f t="shared" si="2"/>
        <v>6</v>
      </c>
    </row>
    <row r="5" spans="1:28" x14ac:dyDescent="0.45">
      <c r="A5" s="66" t="s">
        <v>20</v>
      </c>
      <c r="C5" t="s">
        <v>293</v>
      </c>
      <c r="D5" s="66">
        <f t="shared" si="0"/>
        <v>7</v>
      </c>
      <c r="F5" s="66" t="s">
        <v>125</v>
      </c>
      <c r="H5" t="s">
        <v>824</v>
      </c>
      <c r="I5" s="30">
        <f t="shared" si="1"/>
        <v>1</v>
      </c>
      <c r="K5" s="66" t="s">
        <v>24</v>
      </c>
      <c r="M5" t="s">
        <v>597</v>
      </c>
      <c r="N5" s="4">
        <f t="shared" si="3"/>
        <v>4</v>
      </c>
      <c r="Y5" s="66" t="s">
        <v>6</v>
      </c>
      <c r="AA5" t="s">
        <v>190</v>
      </c>
      <c r="AB5" s="66">
        <f t="shared" si="2"/>
        <v>6</v>
      </c>
    </row>
    <row r="6" spans="1:28" x14ac:dyDescent="0.45">
      <c r="A6" s="66" t="s">
        <v>24</v>
      </c>
      <c r="C6" t="s">
        <v>112</v>
      </c>
      <c r="D6" s="66">
        <f t="shared" si="0"/>
        <v>7</v>
      </c>
      <c r="F6" s="66" t="s">
        <v>6</v>
      </c>
      <c r="H6" t="s">
        <v>574</v>
      </c>
      <c r="I6" s="30">
        <f t="shared" si="1"/>
        <v>1</v>
      </c>
      <c r="K6" s="66" t="s">
        <v>76</v>
      </c>
      <c r="M6" t="s">
        <v>29</v>
      </c>
      <c r="N6" s="4">
        <f t="shared" si="3"/>
        <v>4</v>
      </c>
      <c r="Y6" s="66" t="s">
        <v>6</v>
      </c>
      <c r="AA6" t="s">
        <v>293</v>
      </c>
      <c r="AB6" s="66">
        <f t="shared" si="2"/>
        <v>7</v>
      </c>
    </row>
    <row r="7" spans="1:28" x14ac:dyDescent="0.45">
      <c r="A7" s="66" t="s">
        <v>24</v>
      </c>
      <c r="C7" t="s">
        <v>442</v>
      </c>
      <c r="D7" s="66">
        <f t="shared" si="0"/>
        <v>9</v>
      </c>
      <c r="F7" s="66" t="s">
        <v>6</v>
      </c>
      <c r="H7" t="s">
        <v>585</v>
      </c>
      <c r="I7" s="30">
        <f t="shared" si="1"/>
        <v>1</v>
      </c>
      <c r="K7" s="66" t="s">
        <v>24</v>
      </c>
      <c r="M7" t="s">
        <v>815</v>
      </c>
      <c r="N7" s="4">
        <f t="shared" si="3"/>
        <v>3</v>
      </c>
      <c r="Y7" s="66" t="s">
        <v>20</v>
      </c>
      <c r="AA7" t="s">
        <v>442</v>
      </c>
      <c r="AB7" s="66">
        <f t="shared" si="2"/>
        <v>9</v>
      </c>
    </row>
    <row r="8" spans="1:28" x14ac:dyDescent="0.45">
      <c r="A8" s="66" t="s">
        <v>24</v>
      </c>
      <c r="C8" t="s">
        <v>812</v>
      </c>
      <c r="D8" s="66">
        <f t="shared" si="0"/>
        <v>9</v>
      </c>
      <c r="F8" s="66" t="s">
        <v>6</v>
      </c>
      <c r="H8" t="s">
        <v>112</v>
      </c>
      <c r="I8" s="30">
        <f t="shared" si="1"/>
        <v>1</v>
      </c>
      <c r="K8" s="66" t="s">
        <v>813</v>
      </c>
      <c r="M8" t="s">
        <v>811</v>
      </c>
      <c r="N8" s="4">
        <f t="shared" si="3"/>
        <v>6</v>
      </c>
      <c r="Y8" s="66" t="s">
        <v>24</v>
      </c>
      <c r="AA8" t="s">
        <v>112</v>
      </c>
      <c r="AB8" s="66">
        <f t="shared" si="2"/>
        <v>10</v>
      </c>
    </row>
    <row r="9" spans="1:28" x14ac:dyDescent="0.45">
      <c r="A9" s="66" t="s">
        <v>811</v>
      </c>
      <c r="C9" t="s">
        <v>125</v>
      </c>
      <c r="D9" s="66">
        <f t="shared" si="0"/>
        <v>12</v>
      </c>
      <c r="F9" s="66" t="s">
        <v>812</v>
      </c>
      <c r="H9" t="s">
        <v>15</v>
      </c>
      <c r="I9" s="30">
        <f t="shared" si="1"/>
        <v>1</v>
      </c>
      <c r="K9" s="66" t="s">
        <v>103</v>
      </c>
      <c r="M9" t="s">
        <v>812</v>
      </c>
      <c r="N9" s="4">
        <f t="shared" si="3"/>
        <v>7</v>
      </c>
      <c r="Y9" s="66" t="s">
        <v>24</v>
      </c>
      <c r="AA9" t="s">
        <v>812</v>
      </c>
      <c r="AB9" s="66">
        <f t="shared" si="2"/>
        <v>20</v>
      </c>
    </row>
    <row r="10" spans="1:28" x14ac:dyDescent="0.45">
      <c r="A10" s="66" t="s">
        <v>6</v>
      </c>
      <c r="C10" t="s">
        <v>811</v>
      </c>
      <c r="D10" s="66">
        <f t="shared" si="0"/>
        <v>21</v>
      </c>
      <c r="F10" s="66" t="s">
        <v>125</v>
      </c>
      <c r="H10" t="s">
        <v>812</v>
      </c>
      <c r="I10" s="30">
        <f t="shared" si="1"/>
        <v>3</v>
      </c>
      <c r="K10" s="66" t="s">
        <v>814</v>
      </c>
      <c r="M10" t="s">
        <v>6</v>
      </c>
      <c r="N10" s="4">
        <f t="shared" si="3"/>
        <v>7</v>
      </c>
      <c r="Y10" s="66" t="s">
        <v>29</v>
      </c>
      <c r="AA10" t="s">
        <v>811</v>
      </c>
      <c r="AB10" s="66">
        <f t="shared" si="2"/>
        <v>27</v>
      </c>
    </row>
    <row r="11" spans="1:28" x14ac:dyDescent="0.45">
      <c r="A11" s="66" t="s">
        <v>811</v>
      </c>
      <c r="C11" t="s">
        <v>24</v>
      </c>
      <c r="D11" s="66">
        <f t="shared" si="0"/>
        <v>37</v>
      </c>
      <c r="F11" s="66" t="s">
        <v>6</v>
      </c>
      <c r="H11" t="s">
        <v>24</v>
      </c>
      <c r="I11" s="30">
        <f t="shared" si="1"/>
        <v>3</v>
      </c>
      <c r="K11" s="66" t="s">
        <v>125</v>
      </c>
      <c r="M11" t="s">
        <v>24</v>
      </c>
      <c r="N11" s="4">
        <f t="shared" si="3"/>
        <v>13</v>
      </c>
      <c r="Y11" s="66" t="s">
        <v>24</v>
      </c>
      <c r="AA11" t="s">
        <v>125</v>
      </c>
      <c r="AB11" s="66">
        <f t="shared" si="2"/>
        <v>33</v>
      </c>
    </row>
    <row r="12" spans="1:28" x14ac:dyDescent="0.45">
      <c r="A12" s="66" t="s">
        <v>24</v>
      </c>
      <c r="C12" t="s">
        <v>6</v>
      </c>
      <c r="D12" s="66">
        <f t="shared" si="0"/>
        <v>43</v>
      </c>
      <c r="F12" s="66" t="s">
        <v>230</v>
      </c>
      <c r="H12" t="s">
        <v>125</v>
      </c>
      <c r="I12" s="30">
        <f t="shared" si="1"/>
        <v>7</v>
      </c>
      <c r="K12" s="66" t="s">
        <v>142</v>
      </c>
      <c r="M12" t="s">
        <v>125</v>
      </c>
      <c r="N12" s="4">
        <f t="shared" si="3"/>
        <v>14</v>
      </c>
      <c r="Y12" s="66" t="s">
        <v>811</v>
      </c>
      <c r="AA12" t="s">
        <v>24</v>
      </c>
      <c r="AB12" s="66">
        <f t="shared" si="2"/>
        <v>53</v>
      </c>
    </row>
    <row r="13" spans="1:28" x14ac:dyDescent="0.45">
      <c r="A13" s="66" t="s">
        <v>24</v>
      </c>
      <c r="F13" s="66" t="s">
        <v>125</v>
      </c>
      <c r="H13" t="s">
        <v>6</v>
      </c>
      <c r="I13" s="30">
        <f t="shared" si="1"/>
        <v>14</v>
      </c>
      <c r="K13" s="66" t="s">
        <v>776</v>
      </c>
      <c r="Y13" s="66" t="s">
        <v>6</v>
      </c>
      <c r="AA13" t="s">
        <v>6</v>
      </c>
      <c r="AB13" s="66">
        <f t="shared" si="2"/>
        <v>67</v>
      </c>
    </row>
    <row r="14" spans="1:28" x14ac:dyDescent="0.45">
      <c r="A14" s="66" t="s">
        <v>6</v>
      </c>
      <c r="F14" s="2" t="s">
        <v>125</v>
      </c>
      <c r="K14" s="66" t="s">
        <v>815</v>
      </c>
      <c r="Y14" s="66" t="s">
        <v>811</v>
      </c>
    </row>
    <row r="15" spans="1:28" x14ac:dyDescent="0.45">
      <c r="A15" s="66" t="s">
        <v>63</v>
      </c>
      <c r="F15" s="66" t="s">
        <v>24</v>
      </c>
      <c r="K15" s="2" t="s">
        <v>29</v>
      </c>
      <c r="Y15" s="66" t="s">
        <v>24</v>
      </c>
      <c r="AA15" s="4" t="s">
        <v>921</v>
      </c>
    </row>
    <row r="16" spans="1:28" x14ac:dyDescent="0.45">
      <c r="A16" s="66" t="s">
        <v>811</v>
      </c>
      <c r="C16" s="4"/>
      <c r="F16" s="66" t="s">
        <v>24</v>
      </c>
      <c r="H16" s="4"/>
      <c r="K16" s="66" t="s">
        <v>112</v>
      </c>
      <c r="Y16" s="66" t="s">
        <v>24</v>
      </c>
      <c r="AA16" t="s">
        <v>142</v>
      </c>
      <c r="AB16" s="66">
        <f>COUNTIF($Y$2:$Y$323,AA16)</f>
        <v>4</v>
      </c>
    </row>
    <row r="17" spans="1:28" x14ac:dyDescent="0.45">
      <c r="A17" s="66" t="s">
        <v>6</v>
      </c>
      <c r="F17" s="66" t="s">
        <v>24</v>
      </c>
      <c r="K17" s="66" t="s">
        <v>24</v>
      </c>
      <c r="Y17" s="66" t="s">
        <v>6</v>
      </c>
      <c r="AA17" t="s">
        <v>815</v>
      </c>
      <c r="AB17" s="66">
        <f>COUNTIF($Y$2:$Y$323,AA17)</f>
        <v>3</v>
      </c>
    </row>
    <row r="18" spans="1:28" x14ac:dyDescent="0.45">
      <c r="A18" s="66" t="s">
        <v>442</v>
      </c>
      <c r="F18" s="66" t="s">
        <v>125</v>
      </c>
      <c r="K18" s="66" t="s">
        <v>811</v>
      </c>
      <c r="Y18" s="66" t="s">
        <v>125</v>
      </c>
      <c r="AA18" t="s">
        <v>330</v>
      </c>
      <c r="AB18" s="66">
        <f t="shared" ref="AB18:AB67" si="4">COUNTIF($Y$2:$Y$323,AA18)</f>
        <v>3</v>
      </c>
    </row>
    <row r="19" spans="1:28" x14ac:dyDescent="0.45">
      <c r="A19" s="66" t="s">
        <v>125</v>
      </c>
      <c r="F19" s="66" t="s">
        <v>812</v>
      </c>
      <c r="K19" s="66" t="s">
        <v>812</v>
      </c>
      <c r="Y19" s="66" t="s">
        <v>812</v>
      </c>
      <c r="AA19" t="s">
        <v>312</v>
      </c>
      <c r="AB19" s="66">
        <f t="shared" si="4"/>
        <v>2</v>
      </c>
    </row>
    <row r="20" spans="1:28" x14ac:dyDescent="0.45">
      <c r="A20" s="66" t="s">
        <v>24</v>
      </c>
      <c r="F20" s="66" t="s">
        <v>6</v>
      </c>
      <c r="K20" s="66" t="s">
        <v>125</v>
      </c>
      <c r="Y20" s="66" t="s">
        <v>63</v>
      </c>
      <c r="AA20" t="s">
        <v>15</v>
      </c>
      <c r="AB20" s="66">
        <f t="shared" si="4"/>
        <v>2</v>
      </c>
    </row>
    <row r="21" spans="1:28" x14ac:dyDescent="0.45">
      <c r="A21" s="66" t="s">
        <v>93</v>
      </c>
      <c r="F21" s="2" t="s">
        <v>1099</v>
      </c>
      <c r="K21" s="66" t="s">
        <v>818</v>
      </c>
      <c r="Y21" s="66" t="s">
        <v>24</v>
      </c>
      <c r="AA21" t="s">
        <v>597</v>
      </c>
      <c r="AB21" s="66">
        <f t="shared" si="4"/>
        <v>4</v>
      </c>
    </row>
    <row r="22" spans="1:28" x14ac:dyDescent="0.45">
      <c r="A22" s="66" t="s">
        <v>6</v>
      </c>
      <c r="F22" s="66" t="s">
        <v>812</v>
      </c>
      <c r="K22" s="66" t="s">
        <v>6</v>
      </c>
      <c r="Y22" s="66" t="s">
        <v>811</v>
      </c>
      <c r="AA22" t="s">
        <v>20</v>
      </c>
      <c r="AB22" s="66">
        <f t="shared" si="4"/>
        <v>1</v>
      </c>
    </row>
    <row r="23" spans="1:28" x14ac:dyDescent="0.45">
      <c r="A23" s="2" t="s">
        <v>24</v>
      </c>
      <c r="F23" s="66" t="s">
        <v>6</v>
      </c>
      <c r="K23" s="2" t="s">
        <v>597</v>
      </c>
      <c r="Y23" s="66" t="s">
        <v>6</v>
      </c>
      <c r="AA23" t="s">
        <v>63</v>
      </c>
      <c r="AB23" s="66">
        <f t="shared" si="4"/>
        <v>1</v>
      </c>
    </row>
    <row r="24" spans="1:28" x14ac:dyDescent="0.45">
      <c r="A24" s="66" t="s">
        <v>24</v>
      </c>
      <c r="F24" s="66" t="s">
        <v>125</v>
      </c>
      <c r="K24" s="66" t="s">
        <v>812</v>
      </c>
      <c r="Y24" s="66" t="s">
        <v>442</v>
      </c>
      <c r="AA24" t="s">
        <v>76</v>
      </c>
      <c r="AB24" s="66">
        <f t="shared" si="4"/>
        <v>1</v>
      </c>
    </row>
    <row r="25" spans="1:28" x14ac:dyDescent="0.45">
      <c r="A25" s="66" t="s">
        <v>811</v>
      </c>
      <c r="F25" s="66" t="s">
        <v>6</v>
      </c>
      <c r="K25" s="66" t="s">
        <v>267</v>
      </c>
      <c r="Y25" s="66" t="s">
        <v>76</v>
      </c>
      <c r="AA25" t="s">
        <v>93</v>
      </c>
      <c r="AB25" s="66">
        <f t="shared" si="4"/>
        <v>1</v>
      </c>
    </row>
    <row r="26" spans="1:28" x14ac:dyDescent="0.45">
      <c r="A26" s="66" t="s">
        <v>112</v>
      </c>
      <c r="F26" s="66" t="s">
        <v>800</v>
      </c>
      <c r="K26" s="66" t="s">
        <v>811</v>
      </c>
      <c r="Y26" s="66" t="s">
        <v>125</v>
      </c>
      <c r="AA26" t="s">
        <v>813</v>
      </c>
      <c r="AB26" s="66">
        <f t="shared" si="4"/>
        <v>1</v>
      </c>
    </row>
    <row r="27" spans="1:28" x14ac:dyDescent="0.45">
      <c r="A27" s="66" t="s">
        <v>6</v>
      </c>
      <c r="F27" s="2" t="s">
        <v>1109</v>
      </c>
      <c r="K27" s="66" t="s">
        <v>142</v>
      </c>
      <c r="Y27" s="66" t="s">
        <v>6</v>
      </c>
      <c r="AA27" t="s">
        <v>103</v>
      </c>
      <c r="AB27" s="66">
        <f t="shared" si="4"/>
        <v>1</v>
      </c>
    </row>
    <row r="28" spans="1:28" x14ac:dyDescent="0.45">
      <c r="A28" s="66" t="s">
        <v>24</v>
      </c>
      <c r="F28" s="66" t="s">
        <v>824</v>
      </c>
      <c r="K28" s="66" t="s">
        <v>284</v>
      </c>
      <c r="Y28" s="66" t="s">
        <v>24</v>
      </c>
      <c r="AA28" t="s">
        <v>814</v>
      </c>
      <c r="AB28" s="66">
        <f t="shared" si="4"/>
        <v>1</v>
      </c>
    </row>
    <row r="29" spans="1:28" x14ac:dyDescent="0.45">
      <c r="A29" s="66" t="s">
        <v>24</v>
      </c>
      <c r="F29" s="66" t="s">
        <v>574</v>
      </c>
      <c r="K29" s="66" t="s">
        <v>125</v>
      </c>
      <c r="Y29" s="66" t="s">
        <v>24</v>
      </c>
      <c r="AA29" t="s">
        <v>776</v>
      </c>
      <c r="AB29" s="66">
        <f t="shared" si="4"/>
        <v>1</v>
      </c>
    </row>
    <row r="30" spans="1:28" x14ac:dyDescent="0.45">
      <c r="A30" s="66" t="s">
        <v>131</v>
      </c>
      <c r="F30" s="66" t="s">
        <v>585</v>
      </c>
      <c r="K30" s="66" t="s">
        <v>820</v>
      </c>
      <c r="Y30" s="66" t="s">
        <v>93</v>
      </c>
      <c r="AA30" t="s">
        <v>777</v>
      </c>
      <c r="AB30" s="66">
        <f t="shared" si="4"/>
        <v>1</v>
      </c>
    </row>
    <row r="31" spans="1:28" x14ac:dyDescent="0.45">
      <c r="A31" s="66" t="s">
        <v>6</v>
      </c>
      <c r="F31" s="66" t="s">
        <v>6</v>
      </c>
      <c r="K31" s="2" t="s">
        <v>597</v>
      </c>
      <c r="Y31" s="66" t="s">
        <v>6</v>
      </c>
      <c r="AA31" t="s">
        <v>167</v>
      </c>
      <c r="AB31" s="66">
        <f t="shared" si="4"/>
        <v>1</v>
      </c>
    </row>
    <row r="32" spans="1:28" x14ac:dyDescent="0.45">
      <c r="A32" s="66" t="s">
        <v>812</v>
      </c>
      <c r="F32" s="66" t="s">
        <v>6</v>
      </c>
      <c r="K32" s="66" t="s">
        <v>811</v>
      </c>
      <c r="Y32" s="66" t="s">
        <v>813</v>
      </c>
      <c r="AA32" t="s">
        <v>816</v>
      </c>
      <c r="AB32" s="66">
        <f t="shared" si="4"/>
        <v>1</v>
      </c>
    </row>
    <row r="33" spans="1:28" x14ac:dyDescent="0.45">
      <c r="A33" s="66" t="s">
        <v>442</v>
      </c>
      <c r="F33" s="66" t="s">
        <v>6</v>
      </c>
      <c r="K33" s="66" t="s">
        <v>312</v>
      </c>
      <c r="Y33" s="66" t="s">
        <v>103</v>
      </c>
      <c r="AA33" t="s">
        <v>817</v>
      </c>
      <c r="AB33" s="66">
        <f t="shared" si="4"/>
        <v>1</v>
      </c>
    </row>
    <row r="34" spans="1:28" x14ac:dyDescent="0.45">
      <c r="A34" s="66" t="s">
        <v>221</v>
      </c>
      <c r="F34" s="66" t="s">
        <v>6</v>
      </c>
      <c r="K34" s="66" t="s">
        <v>811</v>
      </c>
      <c r="Y34" s="2" t="s">
        <v>24</v>
      </c>
      <c r="AA34" t="s">
        <v>230</v>
      </c>
      <c r="AB34" s="66">
        <f t="shared" si="4"/>
        <v>1</v>
      </c>
    </row>
    <row r="35" spans="1:28" x14ac:dyDescent="0.45">
      <c r="A35" s="66" t="s">
        <v>6</v>
      </c>
      <c r="F35" s="66" t="s">
        <v>112</v>
      </c>
      <c r="K35" s="66" t="s">
        <v>24</v>
      </c>
      <c r="Y35" s="66" t="s">
        <v>24</v>
      </c>
      <c r="AA35" t="s">
        <v>818</v>
      </c>
      <c r="AB35" s="66">
        <f t="shared" si="4"/>
        <v>1</v>
      </c>
    </row>
    <row r="36" spans="1:28" x14ac:dyDescent="0.45">
      <c r="A36" s="66" t="s">
        <v>6</v>
      </c>
      <c r="F36" s="66" t="s">
        <v>15</v>
      </c>
      <c r="K36" s="66" t="s">
        <v>821</v>
      </c>
      <c r="Y36" s="66" t="s">
        <v>811</v>
      </c>
      <c r="AA36" t="s">
        <v>267</v>
      </c>
      <c r="AB36" s="66">
        <f t="shared" si="4"/>
        <v>2</v>
      </c>
    </row>
    <row r="37" spans="1:28" x14ac:dyDescent="0.45">
      <c r="A37" s="66" t="s">
        <v>24</v>
      </c>
      <c r="F37" s="66" t="s">
        <v>6</v>
      </c>
      <c r="K37" s="66" t="s">
        <v>374</v>
      </c>
      <c r="Y37" s="66" t="s">
        <v>112</v>
      </c>
      <c r="AA37" t="s">
        <v>270</v>
      </c>
      <c r="AB37" s="66">
        <f t="shared" si="4"/>
        <v>0</v>
      </c>
    </row>
    <row r="38" spans="1:28" x14ac:dyDescent="0.45">
      <c r="A38" s="66" t="s">
        <v>811</v>
      </c>
      <c r="K38" s="66" t="s">
        <v>29</v>
      </c>
      <c r="Y38" s="66" t="s">
        <v>6</v>
      </c>
      <c r="AA38" t="s">
        <v>284</v>
      </c>
      <c r="AB38" s="66">
        <f t="shared" si="4"/>
        <v>1</v>
      </c>
    </row>
    <row r="39" spans="1:28" x14ac:dyDescent="0.45">
      <c r="A39" s="66" t="s">
        <v>777</v>
      </c>
      <c r="K39" s="2" t="s">
        <v>812</v>
      </c>
      <c r="Y39" s="66" t="s">
        <v>24</v>
      </c>
      <c r="AA39" t="s">
        <v>820</v>
      </c>
      <c r="AB39" s="66">
        <f t="shared" si="4"/>
        <v>1</v>
      </c>
    </row>
    <row r="40" spans="1:28" x14ac:dyDescent="0.45">
      <c r="A40" s="66" t="s">
        <v>167</v>
      </c>
      <c r="K40" s="66" t="s">
        <v>24</v>
      </c>
      <c r="Y40" s="66" t="s">
        <v>814</v>
      </c>
      <c r="AA40" t="s">
        <v>319</v>
      </c>
      <c r="AB40" s="66">
        <f t="shared" si="4"/>
        <v>1</v>
      </c>
    </row>
    <row r="41" spans="1:28" x14ac:dyDescent="0.45">
      <c r="A41" s="66" t="s">
        <v>142</v>
      </c>
      <c r="K41" s="66" t="s">
        <v>6</v>
      </c>
      <c r="Y41" s="66" t="s">
        <v>125</v>
      </c>
      <c r="AA41" t="s">
        <v>352</v>
      </c>
      <c r="AB41" s="66">
        <f t="shared" si="4"/>
        <v>1</v>
      </c>
    </row>
    <row r="42" spans="1:28" x14ac:dyDescent="0.45">
      <c r="A42" s="2" t="s">
        <v>6</v>
      </c>
      <c r="K42" s="66" t="s">
        <v>112</v>
      </c>
      <c r="Y42" s="66" t="s">
        <v>24</v>
      </c>
      <c r="AA42" t="s">
        <v>821</v>
      </c>
      <c r="AB42" s="66">
        <f t="shared" si="4"/>
        <v>1</v>
      </c>
    </row>
    <row r="43" spans="1:28" x14ac:dyDescent="0.45">
      <c r="A43" s="66" t="s">
        <v>125</v>
      </c>
      <c r="K43" s="66" t="s">
        <v>24</v>
      </c>
      <c r="Y43" s="66" t="s">
        <v>131</v>
      </c>
      <c r="AA43" t="s">
        <v>374</v>
      </c>
      <c r="AB43" s="66">
        <f t="shared" si="4"/>
        <v>1</v>
      </c>
    </row>
    <row r="44" spans="1:28" x14ac:dyDescent="0.45">
      <c r="A44" s="66" t="s">
        <v>190</v>
      </c>
      <c r="K44" s="66" t="s">
        <v>125</v>
      </c>
      <c r="Y44" s="66" t="s">
        <v>125</v>
      </c>
      <c r="AA44" t="s">
        <v>822</v>
      </c>
      <c r="AB44" s="66">
        <f t="shared" si="4"/>
        <v>1</v>
      </c>
    </row>
    <row r="45" spans="1:28" x14ac:dyDescent="0.45">
      <c r="A45" s="66" t="s">
        <v>24</v>
      </c>
      <c r="K45" s="66" t="s">
        <v>125</v>
      </c>
      <c r="Y45" s="66" t="s">
        <v>6</v>
      </c>
      <c r="AA45" t="s">
        <v>792</v>
      </c>
      <c r="AB45" s="66">
        <f t="shared" si="4"/>
        <v>1</v>
      </c>
    </row>
    <row r="46" spans="1:28" x14ac:dyDescent="0.45">
      <c r="A46" s="66" t="s">
        <v>24</v>
      </c>
      <c r="K46" s="66" t="s">
        <v>24</v>
      </c>
      <c r="Y46" s="66" t="s">
        <v>812</v>
      </c>
      <c r="AA46" t="s">
        <v>516</v>
      </c>
      <c r="AB46" s="66">
        <f t="shared" si="4"/>
        <v>1</v>
      </c>
    </row>
    <row r="47" spans="1:28" x14ac:dyDescent="0.45">
      <c r="A47" s="66" t="s">
        <v>131</v>
      </c>
      <c r="K47" s="66" t="s">
        <v>811</v>
      </c>
      <c r="Y47" s="66" t="s">
        <v>442</v>
      </c>
      <c r="AA47" t="s">
        <v>522</v>
      </c>
      <c r="AB47" s="66">
        <f t="shared" si="4"/>
        <v>1</v>
      </c>
    </row>
    <row r="48" spans="1:28" x14ac:dyDescent="0.45">
      <c r="A48" s="2" t="s">
        <v>131</v>
      </c>
      <c r="K48" s="66" t="s">
        <v>6</v>
      </c>
      <c r="Y48" s="66" t="s">
        <v>142</v>
      </c>
      <c r="AA48" t="s">
        <v>800</v>
      </c>
      <c r="AB48" s="66">
        <f t="shared" si="4"/>
        <v>1</v>
      </c>
    </row>
    <row r="49" spans="1:28" x14ac:dyDescent="0.45">
      <c r="A49" s="66" t="s">
        <v>190</v>
      </c>
      <c r="K49" s="66" t="s">
        <v>6</v>
      </c>
      <c r="Y49" s="66" t="s">
        <v>776</v>
      </c>
      <c r="AA49" t="s">
        <v>824</v>
      </c>
      <c r="AB49" s="66">
        <f t="shared" si="4"/>
        <v>1</v>
      </c>
    </row>
    <row r="50" spans="1:28" x14ac:dyDescent="0.45">
      <c r="A50" s="66" t="s">
        <v>816</v>
      </c>
      <c r="K50" s="66" t="s">
        <v>811</v>
      </c>
      <c r="Y50" s="66" t="s">
        <v>815</v>
      </c>
      <c r="AA50" t="s">
        <v>801</v>
      </c>
      <c r="AB50" s="66">
        <f t="shared" si="4"/>
        <v>1</v>
      </c>
    </row>
    <row r="51" spans="1:28" x14ac:dyDescent="0.45">
      <c r="A51" s="66" t="s">
        <v>221</v>
      </c>
      <c r="K51" s="66" t="s">
        <v>815</v>
      </c>
      <c r="Y51" s="66" t="s">
        <v>221</v>
      </c>
      <c r="AA51" t="s">
        <v>574</v>
      </c>
      <c r="AB51" s="66">
        <f t="shared" si="4"/>
        <v>1</v>
      </c>
    </row>
    <row r="52" spans="1:28" x14ac:dyDescent="0.45">
      <c r="A52" s="66" t="s">
        <v>125</v>
      </c>
      <c r="K52" s="66" t="s">
        <v>24</v>
      </c>
      <c r="Y52" s="66" t="s">
        <v>6</v>
      </c>
      <c r="AA52" t="s">
        <v>825</v>
      </c>
      <c r="AB52" s="66">
        <f t="shared" si="4"/>
        <v>1</v>
      </c>
    </row>
    <row r="53" spans="1:28" x14ac:dyDescent="0.45">
      <c r="A53" s="66" t="s">
        <v>817</v>
      </c>
      <c r="K53" s="66" t="s">
        <v>24</v>
      </c>
      <c r="Y53" s="66" t="s">
        <v>6</v>
      </c>
      <c r="AA53" t="s">
        <v>585</v>
      </c>
      <c r="AB53" s="66">
        <f t="shared" si="4"/>
        <v>1</v>
      </c>
    </row>
    <row r="54" spans="1:28" x14ac:dyDescent="0.45">
      <c r="A54" s="66" t="s">
        <v>6</v>
      </c>
      <c r="K54" s="66" t="s">
        <v>522</v>
      </c>
      <c r="Y54" s="66" t="s">
        <v>24</v>
      </c>
      <c r="AA54" t="s">
        <v>601</v>
      </c>
      <c r="AB54" s="66">
        <f t="shared" si="4"/>
        <v>1</v>
      </c>
    </row>
    <row r="55" spans="1:28" x14ac:dyDescent="0.45">
      <c r="A55" s="66" t="s">
        <v>812</v>
      </c>
      <c r="K55" s="66" t="s">
        <v>125</v>
      </c>
      <c r="Y55" s="66" t="s">
        <v>811</v>
      </c>
      <c r="AA55" t="s">
        <v>621</v>
      </c>
      <c r="AB55" s="66">
        <f t="shared" si="4"/>
        <v>1</v>
      </c>
    </row>
    <row r="56" spans="1:28" x14ac:dyDescent="0.45">
      <c r="A56" s="2" t="s">
        <v>131</v>
      </c>
      <c r="K56" s="2" t="s">
        <v>125</v>
      </c>
      <c r="Y56" s="2" t="s">
        <v>29</v>
      </c>
      <c r="AA56" t="s">
        <v>625</v>
      </c>
      <c r="AB56" s="66">
        <f t="shared" si="4"/>
        <v>1</v>
      </c>
    </row>
    <row r="57" spans="1:28" x14ac:dyDescent="0.45">
      <c r="A57" s="66" t="s">
        <v>24</v>
      </c>
      <c r="K57" s="66" t="s">
        <v>812</v>
      </c>
      <c r="Y57" s="66" t="s">
        <v>777</v>
      </c>
      <c r="AA57" t="s">
        <v>631</v>
      </c>
      <c r="AB57" s="66">
        <f t="shared" si="4"/>
        <v>1</v>
      </c>
    </row>
    <row r="58" spans="1:28" x14ac:dyDescent="0.45">
      <c r="A58" s="66" t="s">
        <v>6</v>
      </c>
      <c r="K58" s="66" t="s">
        <v>125</v>
      </c>
      <c r="Y58" s="66" t="s">
        <v>112</v>
      </c>
      <c r="AA58" t="s">
        <v>826</v>
      </c>
      <c r="AB58" s="66">
        <f t="shared" si="4"/>
        <v>1</v>
      </c>
    </row>
    <row r="59" spans="1:28" x14ac:dyDescent="0.45">
      <c r="A59" s="66" t="s">
        <v>812</v>
      </c>
      <c r="K59" s="66" t="s">
        <v>24</v>
      </c>
      <c r="Y59" s="66" t="s">
        <v>167</v>
      </c>
      <c r="AA59" t="s">
        <v>505</v>
      </c>
      <c r="AB59" s="66">
        <f t="shared" si="4"/>
        <v>1</v>
      </c>
    </row>
    <row r="60" spans="1:28" x14ac:dyDescent="0.45">
      <c r="A60" s="66" t="s">
        <v>190</v>
      </c>
      <c r="K60" s="66" t="s">
        <v>24</v>
      </c>
      <c r="Y60" s="66" t="s">
        <v>6</v>
      </c>
      <c r="AA60" t="s">
        <v>663</v>
      </c>
      <c r="AB60" s="66">
        <f t="shared" si="4"/>
        <v>1</v>
      </c>
    </row>
    <row r="61" spans="1:28" x14ac:dyDescent="0.45">
      <c r="A61" s="66" t="s">
        <v>112</v>
      </c>
      <c r="K61" s="66" t="s">
        <v>825</v>
      </c>
      <c r="Y61" s="66" t="s">
        <v>142</v>
      </c>
      <c r="AA61" t="s">
        <v>678</v>
      </c>
      <c r="AB61" s="66">
        <f t="shared" si="4"/>
        <v>1</v>
      </c>
    </row>
    <row r="62" spans="1:28" x14ac:dyDescent="0.45">
      <c r="A62" s="66" t="s">
        <v>442</v>
      </c>
      <c r="K62" s="66" t="s">
        <v>125</v>
      </c>
      <c r="Y62" s="66" t="s">
        <v>6</v>
      </c>
      <c r="AA62" t="s">
        <v>684</v>
      </c>
      <c r="AB62" s="66">
        <f t="shared" si="4"/>
        <v>1</v>
      </c>
    </row>
    <row r="63" spans="1:28" x14ac:dyDescent="0.45">
      <c r="A63" s="66" t="s">
        <v>811</v>
      </c>
      <c r="K63" s="66" t="s">
        <v>597</v>
      </c>
      <c r="Y63" s="2" t="s">
        <v>6</v>
      </c>
      <c r="AA63" t="s">
        <v>692</v>
      </c>
      <c r="AB63" s="66">
        <f t="shared" si="4"/>
        <v>1</v>
      </c>
    </row>
    <row r="64" spans="1:28" x14ac:dyDescent="0.45">
      <c r="A64" s="2" t="s">
        <v>112</v>
      </c>
      <c r="K64" s="66" t="s">
        <v>601</v>
      </c>
      <c r="Y64" s="66" t="s">
        <v>125</v>
      </c>
      <c r="AA64" t="s">
        <v>828</v>
      </c>
      <c r="AB64" s="66">
        <f t="shared" si="4"/>
        <v>1</v>
      </c>
    </row>
    <row r="65" spans="1:28" x14ac:dyDescent="0.45">
      <c r="A65" s="66" t="s">
        <v>24</v>
      </c>
      <c r="K65" s="66" t="s">
        <v>6</v>
      </c>
      <c r="Y65" s="66" t="s">
        <v>6</v>
      </c>
      <c r="AA65" t="s">
        <v>717</v>
      </c>
      <c r="AB65" s="66">
        <f t="shared" si="4"/>
        <v>1</v>
      </c>
    </row>
    <row r="66" spans="1:28" x14ac:dyDescent="0.45">
      <c r="A66" s="2" t="s">
        <v>1087</v>
      </c>
      <c r="K66" s="66" t="s">
        <v>815</v>
      </c>
      <c r="Y66" s="66" t="s">
        <v>24</v>
      </c>
      <c r="AA66" t="s">
        <v>722</v>
      </c>
      <c r="AB66" s="66">
        <f t="shared" si="4"/>
        <v>1</v>
      </c>
    </row>
    <row r="67" spans="1:28" x14ac:dyDescent="0.45">
      <c r="A67" s="2" t="s">
        <v>131</v>
      </c>
      <c r="K67" s="66" t="s">
        <v>125</v>
      </c>
      <c r="Y67" s="66" t="s">
        <v>190</v>
      </c>
      <c r="AA67" t="s">
        <v>739</v>
      </c>
      <c r="AB67" s="66">
        <f t="shared" si="4"/>
        <v>1</v>
      </c>
    </row>
    <row r="68" spans="1:28" x14ac:dyDescent="0.45">
      <c r="A68" s="66" t="s">
        <v>811</v>
      </c>
      <c r="K68" s="66" t="s">
        <v>826</v>
      </c>
      <c r="Y68" s="66" t="s">
        <v>24</v>
      </c>
    </row>
    <row r="69" spans="1:28" x14ac:dyDescent="0.45">
      <c r="A69" s="66" t="s">
        <v>811</v>
      </c>
      <c r="K69" s="66" t="s">
        <v>24</v>
      </c>
      <c r="Y69" s="66" t="s">
        <v>811</v>
      </c>
    </row>
    <row r="70" spans="1:28" x14ac:dyDescent="0.45">
      <c r="A70" s="66" t="s">
        <v>221</v>
      </c>
      <c r="K70" s="66" t="s">
        <v>24</v>
      </c>
      <c r="Y70" s="66" t="s">
        <v>812</v>
      </c>
    </row>
    <row r="71" spans="1:28" x14ac:dyDescent="0.45">
      <c r="A71" s="66" t="s">
        <v>293</v>
      </c>
      <c r="K71" s="66" t="s">
        <v>505</v>
      </c>
      <c r="Y71" s="66" t="s">
        <v>24</v>
      </c>
    </row>
    <row r="72" spans="1:28" x14ac:dyDescent="0.45">
      <c r="A72" s="66" t="s">
        <v>6</v>
      </c>
      <c r="K72" s="66" t="s">
        <v>125</v>
      </c>
      <c r="Y72" s="66" t="s">
        <v>812</v>
      </c>
    </row>
    <row r="73" spans="1:28" x14ac:dyDescent="0.45">
      <c r="A73" s="66" t="s">
        <v>6</v>
      </c>
      <c r="K73" s="66" t="s">
        <v>692</v>
      </c>
      <c r="Y73" s="66" t="s">
        <v>125</v>
      </c>
    </row>
    <row r="74" spans="1:28" x14ac:dyDescent="0.45">
      <c r="A74" s="66" t="s">
        <v>24</v>
      </c>
      <c r="K74" s="66" t="s">
        <v>812</v>
      </c>
      <c r="Y74" s="66" t="s">
        <v>6</v>
      </c>
    </row>
    <row r="75" spans="1:28" x14ac:dyDescent="0.45">
      <c r="A75" s="66" t="s">
        <v>6</v>
      </c>
      <c r="K75" s="66" t="s">
        <v>125</v>
      </c>
      <c r="Y75" s="66" t="s">
        <v>131</v>
      </c>
    </row>
    <row r="76" spans="1:28" x14ac:dyDescent="0.45">
      <c r="A76" s="66" t="s">
        <v>812</v>
      </c>
      <c r="K76" s="66" t="s">
        <v>812</v>
      </c>
      <c r="Y76" s="2" t="s">
        <v>131</v>
      </c>
    </row>
    <row r="77" spans="1:28" x14ac:dyDescent="0.45">
      <c r="A77" s="66" t="s">
        <v>319</v>
      </c>
      <c r="K77" s="66" t="s">
        <v>722</v>
      </c>
      <c r="Y77" s="66" t="s">
        <v>125</v>
      </c>
    </row>
    <row r="78" spans="1:28" x14ac:dyDescent="0.45">
      <c r="A78" s="66" t="s">
        <v>24</v>
      </c>
      <c r="K78" s="66" t="s">
        <v>29</v>
      </c>
      <c r="Y78" s="66" t="s">
        <v>190</v>
      </c>
    </row>
    <row r="79" spans="1:28" x14ac:dyDescent="0.45">
      <c r="A79" s="2" t="s">
        <v>1090</v>
      </c>
      <c r="K79" s="66" t="s">
        <v>6</v>
      </c>
      <c r="Y79" s="66" t="s">
        <v>816</v>
      </c>
    </row>
    <row r="80" spans="1:28" x14ac:dyDescent="0.45">
      <c r="A80" s="66" t="s">
        <v>811</v>
      </c>
      <c r="K80" s="66" t="s">
        <v>597</v>
      </c>
      <c r="Y80" s="66" t="s">
        <v>221</v>
      </c>
    </row>
    <row r="81" spans="1:25" x14ac:dyDescent="0.45">
      <c r="A81" s="66" t="s">
        <v>330</v>
      </c>
      <c r="K81" s="66" t="s">
        <v>312</v>
      </c>
      <c r="Y81" s="66" t="s">
        <v>125</v>
      </c>
    </row>
    <row r="82" spans="1:25" x14ac:dyDescent="0.45">
      <c r="A82" s="66" t="s">
        <v>442</v>
      </c>
      <c r="K82" s="66" t="s">
        <v>739</v>
      </c>
      <c r="Y82" s="66" t="s">
        <v>817</v>
      </c>
    </row>
    <row r="83" spans="1:25" x14ac:dyDescent="0.45">
      <c r="A83" s="2" t="s">
        <v>24</v>
      </c>
      <c r="K83" s="66" t="s">
        <v>125</v>
      </c>
      <c r="Y83" s="66" t="s">
        <v>230</v>
      </c>
    </row>
    <row r="84" spans="1:25" x14ac:dyDescent="0.45">
      <c r="A84" s="66" t="s">
        <v>811</v>
      </c>
      <c r="K84" s="66" t="s">
        <v>267</v>
      </c>
      <c r="Y84" s="66" t="s">
        <v>125</v>
      </c>
    </row>
    <row r="85" spans="1:25" x14ac:dyDescent="0.45">
      <c r="A85" s="2" t="s">
        <v>811</v>
      </c>
      <c r="K85" s="66" t="s">
        <v>6</v>
      </c>
      <c r="Y85" s="66" t="s">
        <v>6</v>
      </c>
    </row>
    <row r="86" spans="1:25" x14ac:dyDescent="0.45">
      <c r="A86" s="66" t="s">
        <v>24</v>
      </c>
      <c r="Y86" s="66" t="s">
        <v>812</v>
      </c>
    </row>
    <row r="87" spans="1:25" x14ac:dyDescent="0.45">
      <c r="A87" s="66" t="s">
        <v>24</v>
      </c>
      <c r="Y87" s="2" t="s">
        <v>131</v>
      </c>
    </row>
    <row r="88" spans="1:25" x14ac:dyDescent="0.45">
      <c r="A88" s="66" t="s">
        <v>811</v>
      </c>
      <c r="Y88" s="66" t="s">
        <v>24</v>
      </c>
    </row>
    <row r="89" spans="1:25" x14ac:dyDescent="0.45">
      <c r="A89" s="66" t="s">
        <v>811</v>
      </c>
      <c r="K89" s="4" t="s">
        <v>922</v>
      </c>
      <c r="Y89" s="66" t="s">
        <v>818</v>
      </c>
    </row>
    <row r="90" spans="1:25" x14ac:dyDescent="0.45">
      <c r="A90" s="66" t="s">
        <v>352</v>
      </c>
      <c r="K90" t="s">
        <v>76</v>
      </c>
      <c r="L90" s="4">
        <f>COUNTIF($K$2:$K$85,K90)</f>
        <v>1</v>
      </c>
      <c r="Y90" s="66" t="s">
        <v>6</v>
      </c>
    </row>
    <row r="91" spans="1:25" x14ac:dyDescent="0.45">
      <c r="A91" s="66" t="s">
        <v>6</v>
      </c>
      <c r="K91" t="s">
        <v>813</v>
      </c>
      <c r="L91" s="4">
        <f t="shared" ref="L91:L107" si="5">COUNTIF($K$2:$K$85,K91)</f>
        <v>1</v>
      </c>
      <c r="Y91" s="2" t="s">
        <v>597</v>
      </c>
    </row>
    <row r="92" spans="1:25" x14ac:dyDescent="0.45">
      <c r="A92" s="66" t="s">
        <v>125</v>
      </c>
      <c r="K92" t="s">
        <v>103</v>
      </c>
      <c r="L92" s="4">
        <f t="shared" si="5"/>
        <v>1</v>
      </c>
      <c r="Y92" s="66" t="s">
        <v>812</v>
      </c>
    </row>
    <row r="93" spans="1:25" x14ac:dyDescent="0.45">
      <c r="A93" s="2" t="s">
        <v>330</v>
      </c>
      <c r="K93" t="s">
        <v>814</v>
      </c>
      <c r="L93" s="4">
        <f t="shared" si="5"/>
        <v>1</v>
      </c>
      <c r="Y93" s="66" t="s">
        <v>6</v>
      </c>
    </row>
    <row r="94" spans="1:25" x14ac:dyDescent="0.45">
      <c r="A94" s="66" t="s">
        <v>6</v>
      </c>
      <c r="K94" t="s">
        <v>776</v>
      </c>
      <c r="L94" s="4">
        <f t="shared" si="5"/>
        <v>1</v>
      </c>
      <c r="Y94" s="66" t="s">
        <v>812</v>
      </c>
    </row>
    <row r="95" spans="1:25" x14ac:dyDescent="0.45">
      <c r="A95" s="66" t="s">
        <v>442</v>
      </c>
      <c r="K95" t="s">
        <v>818</v>
      </c>
      <c r="L95" s="4">
        <f t="shared" si="5"/>
        <v>1</v>
      </c>
      <c r="Y95" s="66" t="s">
        <v>190</v>
      </c>
    </row>
    <row r="96" spans="1:25" x14ac:dyDescent="0.45">
      <c r="A96" s="66" t="s">
        <v>6</v>
      </c>
      <c r="K96" t="s">
        <v>284</v>
      </c>
      <c r="L96" s="4">
        <f t="shared" si="5"/>
        <v>1</v>
      </c>
      <c r="Y96" s="66" t="s">
        <v>112</v>
      </c>
    </row>
    <row r="97" spans="1:25" x14ac:dyDescent="0.45">
      <c r="A97" s="66" t="s">
        <v>822</v>
      </c>
      <c r="K97" t="s">
        <v>820</v>
      </c>
      <c r="L97" s="4">
        <f t="shared" si="5"/>
        <v>1</v>
      </c>
      <c r="Y97" s="66" t="s">
        <v>442</v>
      </c>
    </row>
    <row r="98" spans="1:25" x14ac:dyDescent="0.45">
      <c r="A98" s="66" t="s">
        <v>112</v>
      </c>
      <c r="K98" t="s">
        <v>821</v>
      </c>
      <c r="L98" s="4">
        <f t="shared" si="5"/>
        <v>1</v>
      </c>
      <c r="Y98" s="66" t="s">
        <v>811</v>
      </c>
    </row>
    <row r="99" spans="1:25" x14ac:dyDescent="0.45">
      <c r="A99" s="66" t="s">
        <v>24</v>
      </c>
      <c r="K99" t="s">
        <v>374</v>
      </c>
      <c r="L99" s="4">
        <f t="shared" si="5"/>
        <v>1</v>
      </c>
      <c r="Y99" s="2" t="s">
        <v>112</v>
      </c>
    </row>
    <row r="100" spans="1:25" x14ac:dyDescent="0.45">
      <c r="A100" s="66" t="s">
        <v>112</v>
      </c>
      <c r="K100" t="s">
        <v>522</v>
      </c>
      <c r="L100" s="4">
        <f t="shared" si="5"/>
        <v>1</v>
      </c>
      <c r="Y100" s="66" t="s">
        <v>267</v>
      </c>
    </row>
    <row r="101" spans="1:25" x14ac:dyDescent="0.45">
      <c r="A101" s="66" t="s">
        <v>812</v>
      </c>
      <c r="K101" t="s">
        <v>825</v>
      </c>
      <c r="L101" s="4">
        <f t="shared" si="5"/>
        <v>1</v>
      </c>
      <c r="Y101" s="66" t="s">
        <v>24</v>
      </c>
    </row>
    <row r="102" spans="1:25" x14ac:dyDescent="0.45">
      <c r="A102" s="66" t="s">
        <v>6</v>
      </c>
      <c r="K102" t="s">
        <v>601</v>
      </c>
      <c r="L102" s="4">
        <f t="shared" si="5"/>
        <v>1</v>
      </c>
      <c r="Y102" s="66" t="s">
        <v>811</v>
      </c>
    </row>
    <row r="103" spans="1:25" x14ac:dyDescent="0.45">
      <c r="A103" s="66" t="s">
        <v>792</v>
      </c>
      <c r="K103" t="s">
        <v>826</v>
      </c>
      <c r="L103" s="4">
        <f t="shared" si="5"/>
        <v>1</v>
      </c>
      <c r="Y103" s="2" t="s">
        <v>1087</v>
      </c>
    </row>
    <row r="104" spans="1:25" x14ac:dyDescent="0.45">
      <c r="A104" s="66" t="s">
        <v>442</v>
      </c>
      <c r="K104" t="s">
        <v>505</v>
      </c>
      <c r="L104" s="4">
        <f t="shared" si="5"/>
        <v>1</v>
      </c>
      <c r="Y104" s="2" t="s">
        <v>125</v>
      </c>
    </row>
    <row r="105" spans="1:25" x14ac:dyDescent="0.45">
      <c r="A105" s="66" t="s">
        <v>125</v>
      </c>
      <c r="K105" t="s">
        <v>692</v>
      </c>
      <c r="L105" s="4">
        <f t="shared" si="5"/>
        <v>1</v>
      </c>
      <c r="Y105" s="66" t="s">
        <v>142</v>
      </c>
    </row>
    <row r="106" spans="1:25" x14ac:dyDescent="0.45">
      <c r="A106" s="66" t="s">
        <v>29</v>
      </c>
      <c r="K106" t="s">
        <v>722</v>
      </c>
      <c r="L106" s="4">
        <f t="shared" si="5"/>
        <v>1</v>
      </c>
      <c r="Y106" s="2" t="s">
        <v>131</v>
      </c>
    </row>
    <row r="107" spans="1:25" x14ac:dyDescent="0.45">
      <c r="A107" s="66" t="s">
        <v>811</v>
      </c>
      <c r="K107" t="s">
        <v>739</v>
      </c>
      <c r="L107" s="4">
        <f t="shared" si="5"/>
        <v>1</v>
      </c>
      <c r="Y107" s="66" t="s">
        <v>811</v>
      </c>
    </row>
    <row r="108" spans="1:25" x14ac:dyDescent="0.45">
      <c r="A108" s="66" t="s">
        <v>24</v>
      </c>
      <c r="Y108" s="66" t="s">
        <v>24</v>
      </c>
    </row>
    <row r="109" spans="1:25" x14ac:dyDescent="0.45">
      <c r="A109" s="66" t="s">
        <v>190</v>
      </c>
      <c r="Y109" s="66" t="s">
        <v>284</v>
      </c>
    </row>
    <row r="110" spans="1:25" x14ac:dyDescent="0.45">
      <c r="A110" s="66" t="s">
        <v>811</v>
      </c>
      <c r="Y110" s="66" t="s">
        <v>125</v>
      </c>
    </row>
    <row r="111" spans="1:25" x14ac:dyDescent="0.45">
      <c r="A111" s="66" t="s">
        <v>812</v>
      </c>
      <c r="Y111" s="66" t="s">
        <v>811</v>
      </c>
    </row>
    <row r="112" spans="1:25" x14ac:dyDescent="0.45">
      <c r="A112" s="66" t="s">
        <v>142</v>
      </c>
      <c r="Y112" s="66" t="s">
        <v>221</v>
      </c>
    </row>
    <row r="113" spans="1:25" x14ac:dyDescent="0.45">
      <c r="A113" s="66" t="s">
        <v>190</v>
      </c>
      <c r="Y113" s="66" t="s">
        <v>293</v>
      </c>
    </row>
    <row r="114" spans="1:25" x14ac:dyDescent="0.45">
      <c r="A114" s="66" t="s">
        <v>442</v>
      </c>
      <c r="Y114" s="66" t="s">
        <v>820</v>
      </c>
    </row>
    <row r="115" spans="1:25" x14ac:dyDescent="0.45">
      <c r="A115" s="66" t="s">
        <v>125</v>
      </c>
      <c r="Y115" s="66" t="s">
        <v>6</v>
      </c>
    </row>
    <row r="116" spans="1:25" x14ac:dyDescent="0.45">
      <c r="A116" s="66" t="s">
        <v>811</v>
      </c>
      <c r="Y116" s="2" t="s">
        <v>597</v>
      </c>
    </row>
    <row r="117" spans="1:25" x14ac:dyDescent="0.45">
      <c r="A117" s="66" t="s">
        <v>24</v>
      </c>
      <c r="Y117" s="66" t="s">
        <v>6</v>
      </c>
    </row>
    <row r="118" spans="1:25" x14ac:dyDescent="0.45">
      <c r="A118" s="66" t="s">
        <v>811</v>
      </c>
      <c r="Y118" s="66" t="s">
        <v>811</v>
      </c>
    </row>
    <row r="119" spans="1:25" x14ac:dyDescent="0.45">
      <c r="A119" s="66" t="s">
        <v>6</v>
      </c>
      <c r="Y119" s="66" t="s">
        <v>24</v>
      </c>
    </row>
    <row r="120" spans="1:25" x14ac:dyDescent="0.45">
      <c r="A120" s="66" t="s">
        <v>6</v>
      </c>
      <c r="Y120" s="66" t="s">
        <v>24</v>
      </c>
    </row>
    <row r="121" spans="1:25" x14ac:dyDescent="0.45">
      <c r="A121" s="66" t="s">
        <v>15</v>
      </c>
      <c r="Y121" s="66" t="s">
        <v>6</v>
      </c>
    </row>
    <row r="122" spans="1:25" x14ac:dyDescent="0.45">
      <c r="A122" s="66" t="s">
        <v>811</v>
      </c>
      <c r="Y122" s="66" t="s">
        <v>6</v>
      </c>
    </row>
    <row r="123" spans="1:25" x14ac:dyDescent="0.45">
      <c r="A123" s="66" t="s">
        <v>24</v>
      </c>
      <c r="Y123" s="66" t="s">
        <v>312</v>
      </c>
    </row>
    <row r="124" spans="1:25" x14ac:dyDescent="0.45">
      <c r="A124" s="66" t="s">
        <v>24</v>
      </c>
      <c r="Y124" s="66" t="s">
        <v>812</v>
      </c>
    </row>
    <row r="125" spans="1:25" x14ac:dyDescent="0.45">
      <c r="A125" s="66" t="s">
        <v>112</v>
      </c>
      <c r="Y125" s="66" t="s">
        <v>319</v>
      </c>
    </row>
    <row r="126" spans="1:25" x14ac:dyDescent="0.45">
      <c r="A126" s="66" t="s">
        <v>24</v>
      </c>
      <c r="Y126" s="66" t="s">
        <v>24</v>
      </c>
    </row>
    <row r="127" spans="1:25" x14ac:dyDescent="0.45">
      <c r="A127" s="66" t="s">
        <v>6</v>
      </c>
      <c r="Y127" s="2" t="s">
        <v>1090</v>
      </c>
    </row>
    <row r="128" spans="1:25" x14ac:dyDescent="0.45">
      <c r="A128" s="66" t="s">
        <v>24</v>
      </c>
      <c r="Y128" s="66" t="s">
        <v>811</v>
      </c>
    </row>
    <row r="129" spans="1:25" x14ac:dyDescent="0.45">
      <c r="A129" s="66" t="s">
        <v>125</v>
      </c>
      <c r="Y129" s="66" t="s">
        <v>811</v>
      </c>
    </row>
    <row r="130" spans="1:25" x14ac:dyDescent="0.45">
      <c r="A130" s="66" t="s">
        <v>6</v>
      </c>
      <c r="Y130" s="66" t="s">
        <v>330</v>
      </c>
    </row>
    <row r="131" spans="1:25" x14ac:dyDescent="0.45">
      <c r="A131" s="66" t="s">
        <v>6</v>
      </c>
      <c r="Y131" s="66" t="s">
        <v>442</v>
      </c>
    </row>
    <row r="132" spans="1:25" x14ac:dyDescent="0.45">
      <c r="A132" s="66" t="s">
        <v>131</v>
      </c>
      <c r="Y132" s="2" t="s">
        <v>24</v>
      </c>
    </row>
    <row r="133" spans="1:25" x14ac:dyDescent="0.45">
      <c r="A133" s="66" t="s">
        <v>6</v>
      </c>
      <c r="Y133" s="66" t="s">
        <v>811</v>
      </c>
    </row>
    <row r="134" spans="1:25" x14ac:dyDescent="0.45">
      <c r="A134" s="66" t="s">
        <v>516</v>
      </c>
      <c r="Y134" s="66" t="s">
        <v>24</v>
      </c>
    </row>
    <row r="135" spans="1:25" x14ac:dyDescent="0.45">
      <c r="A135" s="66" t="s">
        <v>125</v>
      </c>
      <c r="Y135" s="2" t="s">
        <v>811</v>
      </c>
    </row>
    <row r="136" spans="1:25" x14ac:dyDescent="0.45">
      <c r="A136" s="66" t="s">
        <v>1104</v>
      </c>
      <c r="Y136" s="66" t="s">
        <v>24</v>
      </c>
    </row>
    <row r="137" spans="1:25" x14ac:dyDescent="0.45">
      <c r="A137" s="66" t="s">
        <v>6</v>
      </c>
      <c r="Y137" s="66" t="s">
        <v>24</v>
      </c>
    </row>
    <row r="138" spans="1:25" x14ac:dyDescent="0.45">
      <c r="A138" s="66" t="s">
        <v>24</v>
      </c>
      <c r="Y138" s="66" t="s">
        <v>811</v>
      </c>
    </row>
    <row r="139" spans="1:25" x14ac:dyDescent="0.45">
      <c r="A139" s="66" t="s">
        <v>442</v>
      </c>
      <c r="Y139" s="66" t="s">
        <v>811</v>
      </c>
    </row>
    <row r="140" spans="1:25" x14ac:dyDescent="0.45">
      <c r="A140" s="66" t="s">
        <v>811</v>
      </c>
      <c r="Y140" s="66" t="s">
        <v>352</v>
      </c>
    </row>
    <row r="141" spans="1:25" x14ac:dyDescent="0.45">
      <c r="A141" s="2" t="s">
        <v>293</v>
      </c>
      <c r="Y141" s="66" t="s">
        <v>24</v>
      </c>
    </row>
    <row r="142" spans="1:25" x14ac:dyDescent="0.45">
      <c r="A142" s="66" t="s">
        <v>190</v>
      </c>
      <c r="Y142" s="66" t="s">
        <v>6</v>
      </c>
    </row>
    <row r="143" spans="1:25" x14ac:dyDescent="0.45">
      <c r="A143" s="66" t="s">
        <v>24</v>
      </c>
      <c r="Y143" s="66" t="s">
        <v>125</v>
      </c>
    </row>
    <row r="144" spans="1:25" x14ac:dyDescent="0.45">
      <c r="A144" s="66" t="s">
        <v>6</v>
      </c>
      <c r="Y144" s="2" t="s">
        <v>330</v>
      </c>
    </row>
    <row r="145" spans="1:25" x14ac:dyDescent="0.45">
      <c r="A145" s="66" t="s">
        <v>125</v>
      </c>
      <c r="Y145" s="66" t="s">
        <v>6</v>
      </c>
    </row>
    <row r="146" spans="1:25" x14ac:dyDescent="0.45">
      <c r="A146" s="66" t="s">
        <v>6</v>
      </c>
      <c r="Y146" s="66" t="s">
        <v>442</v>
      </c>
    </row>
    <row r="147" spans="1:25" x14ac:dyDescent="0.45">
      <c r="A147" s="66" t="s">
        <v>442</v>
      </c>
      <c r="Y147" s="66" t="s">
        <v>6</v>
      </c>
    </row>
    <row r="148" spans="1:25" x14ac:dyDescent="0.45">
      <c r="A148" s="66" t="s">
        <v>801</v>
      </c>
      <c r="Y148" s="66" t="s">
        <v>821</v>
      </c>
    </row>
    <row r="149" spans="1:25" x14ac:dyDescent="0.45">
      <c r="A149" s="66" t="s">
        <v>1115</v>
      </c>
      <c r="Y149" s="66" t="s">
        <v>374</v>
      </c>
    </row>
    <row r="150" spans="1:25" x14ac:dyDescent="0.45">
      <c r="A150" s="66" t="s">
        <v>125</v>
      </c>
      <c r="Y150" s="2" t="s">
        <v>1096</v>
      </c>
    </row>
    <row r="151" spans="1:25" x14ac:dyDescent="0.45">
      <c r="A151" s="66" t="s">
        <v>24</v>
      </c>
      <c r="Y151" s="66" t="s">
        <v>125</v>
      </c>
    </row>
    <row r="152" spans="1:25" x14ac:dyDescent="0.45">
      <c r="A152" s="66" t="s">
        <v>6</v>
      </c>
      <c r="Y152" s="66" t="s">
        <v>29</v>
      </c>
    </row>
    <row r="153" spans="1:25" x14ac:dyDescent="0.45">
      <c r="A153" s="66" t="s">
        <v>6</v>
      </c>
      <c r="Y153" s="66" t="s">
        <v>812</v>
      </c>
    </row>
    <row r="154" spans="1:25" x14ac:dyDescent="0.45">
      <c r="A154" s="66" t="s">
        <v>812</v>
      </c>
      <c r="Y154" s="2" t="s">
        <v>812</v>
      </c>
    </row>
    <row r="155" spans="1:25" x14ac:dyDescent="0.45">
      <c r="A155" s="66" t="s">
        <v>24</v>
      </c>
      <c r="Y155" s="66" t="s">
        <v>812</v>
      </c>
    </row>
    <row r="156" spans="1:25" x14ac:dyDescent="0.45">
      <c r="A156" s="66" t="s">
        <v>811</v>
      </c>
      <c r="Y156" s="66" t="s">
        <v>6</v>
      </c>
    </row>
    <row r="157" spans="1:25" x14ac:dyDescent="0.45">
      <c r="A157" s="66" t="s">
        <v>24</v>
      </c>
      <c r="Y157" s="66" t="s">
        <v>6</v>
      </c>
    </row>
    <row r="158" spans="1:25" x14ac:dyDescent="0.45">
      <c r="A158" s="2" t="s">
        <v>293</v>
      </c>
      <c r="Y158" s="66" t="s">
        <v>822</v>
      </c>
    </row>
    <row r="159" spans="1:25" x14ac:dyDescent="0.45">
      <c r="A159" s="66" t="s">
        <v>125</v>
      </c>
      <c r="Y159" s="66" t="s">
        <v>112</v>
      </c>
    </row>
    <row r="160" spans="1:25" x14ac:dyDescent="0.45">
      <c r="A160" s="66" t="s">
        <v>221</v>
      </c>
      <c r="Y160" s="66" t="s">
        <v>24</v>
      </c>
    </row>
    <row r="161" spans="1:25" x14ac:dyDescent="0.45">
      <c r="A161" s="66" t="s">
        <v>621</v>
      </c>
      <c r="Y161" s="66" t="s">
        <v>112</v>
      </c>
    </row>
    <row r="162" spans="1:25" x14ac:dyDescent="0.45">
      <c r="A162" s="66" t="s">
        <v>625</v>
      </c>
      <c r="Y162" s="66" t="s">
        <v>24</v>
      </c>
    </row>
    <row r="163" spans="1:25" x14ac:dyDescent="0.45">
      <c r="A163" s="66" t="s">
        <v>6</v>
      </c>
      <c r="Y163" s="66" t="s">
        <v>6</v>
      </c>
    </row>
    <row r="164" spans="1:25" x14ac:dyDescent="0.45">
      <c r="A164" s="66" t="s">
        <v>6</v>
      </c>
      <c r="Y164" s="66" t="s">
        <v>112</v>
      </c>
    </row>
    <row r="165" spans="1:25" x14ac:dyDescent="0.45">
      <c r="A165" s="66" t="s">
        <v>631</v>
      </c>
      <c r="Y165" s="66" t="s">
        <v>812</v>
      </c>
    </row>
    <row r="166" spans="1:25" x14ac:dyDescent="0.45">
      <c r="A166" s="66" t="s">
        <v>24</v>
      </c>
      <c r="Y166" s="66" t="s">
        <v>24</v>
      </c>
    </row>
    <row r="167" spans="1:25" x14ac:dyDescent="0.45">
      <c r="A167" s="2" t="s">
        <v>293</v>
      </c>
      <c r="Y167" s="66" t="s">
        <v>6</v>
      </c>
    </row>
    <row r="168" spans="1:25" x14ac:dyDescent="0.45">
      <c r="A168" s="66" t="s">
        <v>24</v>
      </c>
      <c r="Y168" s="66" t="s">
        <v>792</v>
      </c>
    </row>
    <row r="169" spans="1:25" x14ac:dyDescent="0.45">
      <c r="A169" s="66" t="s">
        <v>293</v>
      </c>
      <c r="Y169" s="66" t="s">
        <v>442</v>
      </c>
    </row>
    <row r="170" spans="1:25" x14ac:dyDescent="0.45">
      <c r="A170" s="66" t="s">
        <v>221</v>
      </c>
      <c r="Y170" s="66" t="s">
        <v>125</v>
      </c>
    </row>
    <row r="171" spans="1:25" x14ac:dyDescent="0.45">
      <c r="A171" s="66" t="s">
        <v>812</v>
      </c>
      <c r="Y171" s="66" t="s">
        <v>125</v>
      </c>
    </row>
    <row r="172" spans="1:25" x14ac:dyDescent="0.45">
      <c r="A172" s="2" t="s">
        <v>1122</v>
      </c>
      <c r="Y172" s="66" t="s">
        <v>29</v>
      </c>
    </row>
    <row r="173" spans="1:25" x14ac:dyDescent="0.45">
      <c r="A173" s="66" t="s">
        <v>811</v>
      </c>
      <c r="Y173" s="66" t="s">
        <v>811</v>
      </c>
    </row>
    <row r="174" spans="1:25" x14ac:dyDescent="0.45">
      <c r="A174" s="66" t="s">
        <v>663</v>
      </c>
      <c r="Y174" s="66" t="s">
        <v>125</v>
      </c>
    </row>
    <row r="175" spans="1:25" x14ac:dyDescent="0.45">
      <c r="A175" s="66" t="s">
        <v>24</v>
      </c>
      <c r="Y175" s="66" t="s">
        <v>24</v>
      </c>
    </row>
    <row r="176" spans="1:25" x14ac:dyDescent="0.45">
      <c r="A176" s="66" t="s">
        <v>812</v>
      </c>
      <c r="Y176" s="2" t="s">
        <v>1099</v>
      </c>
    </row>
    <row r="177" spans="1:25" x14ac:dyDescent="0.45">
      <c r="A177" s="66" t="s">
        <v>6</v>
      </c>
      <c r="Y177" s="66" t="s">
        <v>190</v>
      </c>
    </row>
    <row r="178" spans="1:25" x14ac:dyDescent="0.45">
      <c r="A178" s="66" t="s">
        <v>293</v>
      </c>
      <c r="Y178" s="66" t="s">
        <v>24</v>
      </c>
    </row>
    <row r="179" spans="1:25" x14ac:dyDescent="0.45">
      <c r="A179" s="66" t="s">
        <v>678</v>
      </c>
      <c r="Y179" s="66" t="s">
        <v>811</v>
      </c>
    </row>
    <row r="180" spans="1:25" x14ac:dyDescent="0.45">
      <c r="A180" s="66" t="s">
        <v>221</v>
      </c>
      <c r="Y180" s="66" t="s">
        <v>811</v>
      </c>
    </row>
    <row r="181" spans="1:25" x14ac:dyDescent="0.45">
      <c r="A181" s="66" t="s">
        <v>24</v>
      </c>
      <c r="Y181" s="66" t="s">
        <v>812</v>
      </c>
    </row>
    <row r="182" spans="1:25" x14ac:dyDescent="0.45">
      <c r="A182" s="2" t="s">
        <v>29</v>
      </c>
      <c r="Y182" s="66" t="s">
        <v>142</v>
      </c>
    </row>
    <row r="183" spans="1:25" x14ac:dyDescent="0.45">
      <c r="A183" s="66" t="s">
        <v>684</v>
      </c>
      <c r="Y183" s="66" t="s">
        <v>812</v>
      </c>
    </row>
    <row r="184" spans="1:25" x14ac:dyDescent="0.45">
      <c r="A184" s="66" t="s">
        <v>112</v>
      </c>
      <c r="Y184" s="66" t="s">
        <v>6</v>
      </c>
    </row>
    <row r="185" spans="1:25" x14ac:dyDescent="0.45">
      <c r="A185" s="66" t="s">
        <v>6</v>
      </c>
      <c r="Y185" s="66" t="s">
        <v>190</v>
      </c>
    </row>
    <row r="186" spans="1:25" x14ac:dyDescent="0.45">
      <c r="A186" s="66" t="s">
        <v>828</v>
      </c>
      <c r="Y186" s="66" t="s">
        <v>442</v>
      </c>
    </row>
    <row r="187" spans="1:25" x14ac:dyDescent="0.45">
      <c r="A187" s="66" t="s">
        <v>6</v>
      </c>
      <c r="Y187" s="66" t="s">
        <v>125</v>
      </c>
    </row>
    <row r="188" spans="1:25" x14ac:dyDescent="0.45">
      <c r="A188" s="66" t="s">
        <v>6</v>
      </c>
      <c r="Y188" s="66" t="s">
        <v>811</v>
      </c>
    </row>
    <row r="189" spans="1:25" x14ac:dyDescent="0.45">
      <c r="A189" s="2" t="s">
        <v>293</v>
      </c>
      <c r="Y189" s="66" t="s">
        <v>24</v>
      </c>
    </row>
    <row r="190" spans="1:25" x14ac:dyDescent="0.45">
      <c r="A190" s="66" t="s">
        <v>717</v>
      </c>
      <c r="Y190" s="66" t="s">
        <v>811</v>
      </c>
    </row>
    <row r="191" spans="1:25" x14ac:dyDescent="0.45">
      <c r="A191" s="66" t="s">
        <v>6</v>
      </c>
      <c r="Y191" s="66" t="s">
        <v>6</v>
      </c>
    </row>
    <row r="192" spans="1:25" x14ac:dyDescent="0.45">
      <c r="A192" s="66" t="s">
        <v>125</v>
      </c>
      <c r="Y192" s="66" t="s">
        <v>6</v>
      </c>
    </row>
    <row r="193" spans="1:25" x14ac:dyDescent="0.45">
      <c r="A193" s="66" t="s">
        <v>24</v>
      </c>
      <c r="Y193" s="66" t="s">
        <v>15</v>
      </c>
    </row>
    <row r="194" spans="1:25" x14ac:dyDescent="0.45">
      <c r="A194" s="66" t="s">
        <v>6</v>
      </c>
      <c r="Y194" s="66" t="s">
        <v>811</v>
      </c>
    </row>
    <row r="195" spans="1:25" x14ac:dyDescent="0.45">
      <c r="A195" s="66" t="s">
        <v>6</v>
      </c>
      <c r="Y195" s="66" t="s">
        <v>6</v>
      </c>
    </row>
    <row r="196" spans="1:25" x14ac:dyDescent="0.45">
      <c r="A196" s="66" t="s">
        <v>330</v>
      </c>
      <c r="Y196" s="66" t="s">
        <v>24</v>
      </c>
    </row>
    <row r="197" spans="1:25" x14ac:dyDescent="0.45">
      <c r="A197" s="66" t="s">
        <v>6</v>
      </c>
      <c r="Y197" s="66" t="s">
        <v>6</v>
      </c>
    </row>
    <row r="198" spans="1:25" x14ac:dyDescent="0.45">
      <c r="A198" s="66" t="s">
        <v>6</v>
      </c>
      <c r="Y198" s="66" t="s">
        <v>811</v>
      </c>
    </row>
    <row r="199" spans="1:25" x14ac:dyDescent="0.45">
      <c r="Y199" s="66" t="s">
        <v>24</v>
      </c>
    </row>
    <row r="200" spans="1:25" x14ac:dyDescent="0.45">
      <c r="Y200" s="66" t="s">
        <v>6</v>
      </c>
    </row>
    <row r="201" spans="1:25" x14ac:dyDescent="0.45">
      <c r="Y201" s="66" t="s">
        <v>112</v>
      </c>
    </row>
    <row r="202" spans="1:25" x14ac:dyDescent="0.45">
      <c r="Y202" s="66" t="s">
        <v>815</v>
      </c>
    </row>
    <row r="203" spans="1:25" x14ac:dyDescent="0.45">
      <c r="Y203" s="66" t="s">
        <v>24</v>
      </c>
    </row>
    <row r="204" spans="1:25" x14ac:dyDescent="0.45">
      <c r="Y204" s="66" t="s">
        <v>24</v>
      </c>
    </row>
    <row r="205" spans="1:25" x14ac:dyDescent="0.45">
      <c r="Y205" s="66" t="s">
        <v>6</v>
      </c>
    </row>
    <row r="206" spans="1:25" x14ac:dyDescent="0.45">
      <c r="Y206" s="66" t="s">
        <v>24</v>
      </c>
    </row>
    <row r="207" spans="1:25" x14ac:dyDescent="0.45">
      <c r="Y207" s="66" t="s">
        <v>125</v>
      </c>
    </row>
    <row r="208" spans="1:25" x14ac:dyDescent="0.45">
      <c r="Y208" s="66" t="s">
        <v>24</v>
      </c>
    </row>
    <row r="209" spans="25:25" x14ac:dyDescent="0.45">
      <c r="Y209" s="66" t="s">
        <v>125</v>
      </c>
    </row>
    <row r="210" spans="25:25" x14ac:dyDescent="0.45">
      <c r="Y210" s="66" t="s">
        <v>6</v>
      </c>
    </row>
    <row r="211" spans="25:25" x14ac:dyDescent="0.45">
      <c r="Y211" s="66" t="s">
        <v>6</v>
      </c>
    </row>
    <row r="212" spans="25:25" x14ac:dyDescent="0.45">
      <c r="Y212" s="66" t="s">
        <v>131</v>
      </c>
    </row>
    <row r="213" spans="25:25" x14ac:dyDescent="0.45">
      <c r="Y213" s="66" t="s">
        <v>6</v>
      </c>
    </row>
    <row r="214" spans="25:25" x14ac:dyDescent="0.45">
      <c r="Y214" s="66" t="s">
        <v>516</v>
      </c>
    </row>
    <row r="215" spans="25:25" x14ac:dyDescent="0.45">
      <c r="Y215" s="66" t="s">
        <v>125</v>
      </c>
    </row>
    <row r="216" spans="25:25" x14ac:dyDescent="0.45">
      <c r="Y216" s="66" t="s">
        <v>522</v>
      </c>
    </row>
    <row r="217" spans="25:25" x14ac:dyDescent="0.45">
      <c r="Y217" s="66" t="s">
        <v>1104</v>
      </c>
    </row>
    <row r="218" spans="25:25" x14ac:dyDescent="0.45">
      <c r="Y218" s="66" t="s">
        <v>6</v>
      </c>
    </row>
    <row r="219" spans="25:25" x14ac:dyDescent="0.45">
      <c r="Y219" s="66" t="s">
        <v>24</v>
      </c>
    </row>
    <row r="220" spans="25:25" x14ac:dyDescent="0.45">
      <c r="Y220" s="66" t="s">
        <v>6</v>
      </c>
    </row>
    <row r="221" spans="25:25" x14ac:dyDescent="0.45">
      <c r="Y221" s="66" t="s">
        <v>800</v>
      </c>
    </row>
    <row r="222" spans="25:25" x14ac:dyDescent="0.45">
      <c r="Y222" s="66" t="s">
        <v>442</v>
      </c>
    </row>
    <row r="223" spans="25:25" x14ac:dyDescent="0.45">
      <c r="Y223" s="66" t="s">
        <v>811</v>
      </c>
    </row>
    <row r="224" spans="25:25" x14ac:dyDescent="0.45">
      <c r="Y224" s="2" t="s">
        <v>293</v>
      </c>
    </row>
    <row r="225" spans="25:25" x14ac:dyDescent="0.45">
      <c r="Y225" s="66" t="s">
        <v>190</v>
      </c>
    </row>
    <row r="226" spans="25:25" x14ac:dyDescent="0.45">
      <c r="Y226" s="2" t="s">
        <v>1109</v>
      </c>
    </row>
    <row r="227" spans="25:25" x14ac:dyDescent="0.45">
      <c r="Y227" s="66" t="s">
        <v>125</v>
      </c>
    </row>
    <row r="228" spans="25:25" x14ac:dyDescent="0.45">
      <c r="Y228" s="66" t="s">
        <v>24</v>
      </c>
    </row>
    <row r="229" spans="25:25" x14ac:dyDescent="0.45">
      <c r="Y229" s="66" t="s">
        <v>6</v>
      </c>
    </row>
    <row r="230" spans="25:25" x14ac:dyDescent="0.45">
      <c r="Y230" s="66" t="s">
        <v>125</v>
      </c>
    </row>
    <row r="231" spans="25:25" x14ac:dyDescent="0.45">
      <c r="Y231" s="66" t="s">
        <v>6</v>
      </c>
    </row>
    <row r="232" spans="25:25" x14ac:dyDescent="0.45">
      <c r="Y232" s="66" t="s">
        <v>442</v>
      </c>
    </row>
    <row r="233" spans="25:25" x14ac:dyDescent="0.45">
      <c r="Y233" s="2" t="s">
        <v>125</v>
      </c>
    </row>
    <row r="234" spans="25:25" x14ac:dyDescent="0.45">
      <c r="Y234" s="66" t="s">
        <v>824</v>
      </c>
    </row>
    <row r="235" spans="25:25" x14ac:dyDescent="0.45">
      <c r="Y235" s="66" t="s">
        <v>812</v>
      </c>
    </row>
    <row r="236" spans="25:25" x14ac:dyDescent="0.45">
      <c r="Y236" s="66" t="s">
        <v>801</v>
      </c>
    </row>
    <row r="237" spans="25:25" x14ac:dyDescent="0.45">
      <c r="Y237" s="66" t="s">
        <v>125</v>
      </c>
    </row>
    <row r="238" spans="25:25" x14ac:dyDescent="0.45">
      <c r="Y238" s="66" t="s">
        <v>1115</v>
      </c>
    </row>
    <row r="239" spans="25:25" x14ac:dyDescent="0.45">
      <c r="Y239" s="66" t="s">
        <v>125</v>
      </c>
    </row>
    <row r="240" spans="25:25" x14ac:dyDescent="0.45">
      <c r="Y240" s="66" t="s">
        <v>24</v>
      </c>
    </row>
    <row r="241" spans="25:25" x14ac:dyDescent="0.45">
      <c r="Y241" s="66" t="s">
        <v>574</v>
      </c>
    </row>
    <row r="242" spans="25:25" x14ac:dyDescent="0.45">
      <c r="Y242" s="66" t="s">
        <v>24</v>
      </c>
    </row>
    <row r="243" spans="25:25" x14ac:dyDescent="0.45">
      <c r="Y243" s="66" t="s">
        <v>6</v>
      </c>
    </row>
    <row r="244" spans="25:25" x14ac:dyDescent="0.45">
      <c r="Y244" s="66" t="s">
        <v>24</v>
      </c>
    </row>
    <row r="245" spans="25:25" x14ac:dyDescent="0.45">
      <c r="Y245" s="66" t="s">
        <v>825</v>
      </c>
    </row>
    <row r="246" spans="25:25" x14ac:dyDescent="0.45">
      <c r="Y246" s="66" t="s">
        <v>585</v>
      </c>
    </row>
    <row r="247" spans="25:25" x14ac:dyDescent="0.45">
      <c r="Y247" s="66" t="s">
        <v>6</v>
      </c>
    </row>
    <row r="248" spans="25:25" x14ac:dyDescent="0.45">
      <c r="Y248" s="66" t="s">
        <v>125</v>
      </c>
    </row>
    <row r="249" spans="25:25" x14ac:dyDescent="0.45">
      <c r="Y249" s="66" t="s">
        <v>812</v>
      </c>
    </row>
    <row r="250" spans="25:25" x14ac:dyDescent="0.45">
      <c r="Y250" s="66" t="s">
        <v>24</v>
      </c>
    </row>
    <row r="251" spans="25:25" x14ac:dyDescent="0.45">
      <c r="Y251" s="66" t="s">
        <v>597</v>
      </c>
    </row>
    <row r="252" spans="25:25" x14ac:dyDescent="0.45">
      <c r="Y252" s="66" t="s">
        <v>601</v>
      </c>
    </row>
    <row r="253" spans="25:25" x14ac:dyDescent="0.45">
      <c r="Y253" s="66" t="s">
        <v>6</v>
      </c>
    </row>
    <row r="254" spans="25:25" x14ac:dyDescent="0.45">
      <c r="Y254" s="66" t="s">
        <v>811</v>
      </c>
    </row>
    <row r="255" spans="25:25" x14ac:dyDescent="0.45">
      <c r="Y255" s="66" t="s">
        <v>24</v>
      </c>
    </row>
    <row r="256" spans="25:25" x14ac:dyDescent="0.45">
      <c r="Y256" s="2" t="s">
        <v>293</v>
      </c>
    </row>
    <row r="257" spans="25:25" x14ac:dyDescent="0.45">
      <c r="Y257" s="66" t="s">
        <v>815</v>
      </c>
    </row>
    <row r="258" spans="25:25" x14ac:dyDescent="0.45">
      <c r="Y258" s="66" t="s">
        <v>125</v>
      </c>
    </row>
    <row r="259" spans="25:25" x14ac:dyDescent="0.45">
      <c r="Y259" s="66" t="s">
        <v>125</v>
      </c>
    </row>
    <row r="260" spans="25:25" x14ac:dyDescent="0.45">
      <c r="Y260" s="66" t="s">
        <v>221</v>
      </c>
    </row>
    <row r="261" spans="25:25" x14ac:dyDescent="0.45">
      <c r="Y261" s="66" t="s">
        <v>621</v>
      </c>
    </row>
    <row r="262" spans="25:25" x14ac:dyDescent="0.45">
      <c r="Y262" s="66" t="s">
        <v>625</v>
      </c>
    </row>
    <row r="263" spans="25:25" x14ac:dyDescent="0.45">
      <c r="Y263" s="66" t="s">
        <v>6</v>
      </c>
    </row>
    <row r="264" spans="25:25" x14ac:dyDescent="0.45">
      <c r="Y264" s="66" t="s">
        <v>6</v>
      </c>
    </row>
    <row r="265" spans="25:25" x14ac:dyDescent="0.45">
      <c r="Y265" s="66" t="s">
        <v>631</v>
      </c>
    </row>
    <row r="266" spans="25:25" x14ac:dyDescent="0.45">
      <c r="Y266" s="66" t="s">
        <v>826</v>
      </c>
    </row>
    <row r="267" spans="25:25" x14ac:dyDescent="0.45">
      <c r="Y267" s="66" t="s">
        <v>24</v>
      </c>
    </row>
    <row r="268" spans="25:25" x14ac:dyDescent="0.45">
      <c r="Y268" s="66" t="s">
        <v>24</v>
      </c>
    </row>
    <row r="269" spans="25:25" x14ac:dyDescent="0.45">
      <c r="Y269" s="66" t="s">
        <v>24</v>
      </c>
    </row>
    <row r="270" spans="25:25" x14ac:dyDescent="0.45">
      <c r="Y270" s="66" t="s">
        <v>6</v>
      </c>
    </row>
    <row r="271" spans="25:25" x14ac:dyDescent="0.45">
      <c r="Y271" s="2" t="s">
        <v>293</v>
      </c>
    </row>
    <row r="272" spans="25:25" x14ac:dyDescent="0.45">
      <c r="Y272" s="66" t="s">
        <v>24</v>
      </c>
    </row>
    <row r="273" spans="25:25" x14ac:dyDescent="0.45">
      <c r="Y273" s="66" t="s">
        <v>293</v>
      </c>
    </row>
    <row r="274" spans="25:25" x14ac:dyDescent="0.45">
      <c r="Y274" s="66" t="s">
        <v>505</v>
      </c>
    </row>
    <row r="275" spans="25:25" x14ac:dyDescent="0.45">
      <c r="Y275" s="66" t="s">
        <v>221</v>
      </c>
    </row>
    <row r="276" spans="25:25" x14ac:dyDescent="0.45">
      <c r="Y276" s="66" t="s">
        <v>125</v>
      </c>
    </row>
    <row r="277" spans="25:25" x14ac:dyDescent="0.45">
      <c r="Y277" s="66" t="s">
        <v>812</v>
      </c>
    </row>
    <row r="278" spans="25:25" x14ac:dyDescent="0.45">
      <c r="Y278" s="2" t="s">
        <v>1122</v>
      </c>
    </row>
    <row r="279" spans="25:25" x14ac:dyDescent="0.45">
      <c r="Y279" s="66" t="s">
        <v>811</v>
      </c>
    </row>
    <row r="280" spans="25:25" x14ac:dyDescent="0.45">
      <c r="Y280" s="66" t="s">
        <v>663</v>
      </c>
    </row>
    <row r="281" spans="25:25" x14ac:dyDescent="0.45">
      <c r="Y281" s="66" t="s">
        <v>24</v>
      </c>
    </row>
    <row r="282" spans="25:25" x14ac:dyDescent="0.45">
      <c r="Y282" s="66" t="s">
        <v>812</v>
      </c>
    </row>
    <row r="283" spans="25:25" x14ac:dyDescent="0.45">
      <c r="Y283" s="66" t="s">
        <v>6</v>
      </c>
    </row>
    <row r="284" spans="25:25" x14ac:dyDescent="0.45">
      <c r="Y284" s="66" t="s">
        <v>293</v>
      </c>
    </row>
    <row r="285" spans="25:25" x14ac:dyDescent="0.45">
      <c r="Y285" s="66" t="s">
        <v>678</v>
      </c>
    </row>
    <row r="286" spans="25:25" x14ac:dyDescent="0.45">
      <c r="Y286" s="66" t="s">
        <v>221</v>
      </c>
    </row>
    <row r="287" spans="25:25" x14ac:dyDescent="0.45">
      <c r="Y287" s="66" t="s">
        <v>24</v>
      </c>
    </row>
    <row r="288" spans="25:25" x14ac:dyDescent="0.45">
      <c r="Y288" s="2" t="s">
        <v>29</v>
      </c>
    </row>
    <row r="289" spans="25:25" x14ac:dyDescent="0.45">
      <c r="Y289" s="66" t="s">
        <v>684</v>
      </c>
    </row>
    <row r="290" spans="25:25" x14ac:dyDescent="0.45">
      <c r="Y290" s="66" t="s">
        <v>112</v>
      </c>
    </row>
    <row r="291" spans="25:25" x14ac:dyDescent="0.45">
      <c r="Y291" s="66" t="s">
        <v>6</v>
      </c>
    </row>
    <row r="292" spans="25:25" x14ac:dyDescent="0.45">
      <c r="Y292" s="66" t="s">
        <v>692</v>
      </c>
    </row>
    <row r="293" spans="25:25" x14ac:dyDescent="0.45">
      <c r="Y293" s="66" t="s">
        <v>812</v>
      </c>
    </row>
    <row r="294" spans="25:25" x14ac:dyDescent="0.45">
      <c r="Y294" s="66" t="s">
        <v>125</v>
      </c>
    </row>
    <row r="295" spans="25:25" x14ac:dyDescent="0.45">
      <c r="Y295" s="66" t="s">
        <v>6</v>
      </c>
    </row>
    <row r="296" spans="25:25" x14ac:dyDescent="0.45">
      <c r="Y296" s="66" t="s">
        <v>6</v>
      </c>
    </row>
    <row r="297" spans="25:25" x14ac:dyDescent="0.45">
      <c r="Y297" s="66" t="s">
        <v>828</v>
      </c>
    </row>
    <row r="298" spans="25:25" x14ac:dyDescent="0.45">
      <c r="Y298" s="66" t="s">
        <v>6</v>
      </c>
    </row>
    <row r="299" spans="25:25" x14ac:dyDescent="0.45">
      <c r="Y299" s="66" t="s">
        <v>6</v>
      </c>
    </row>
    <row r="300" spans="25:25" x14ac:dyDescent="0.45">
      <c r="Y300" s="66" t="s">
        <v>812</v>
      </c>
    </row>
    <row r="301" spans="25:25" x14ac:dyDescent="0.45">
      <c r="Y301" s="66" t="s">
        <v>6</v>
      </c>
    </row>
    <row r="302" spans="25:25" x14ac:dyDescent="0.45">
      <c r="Y302" s="2" t="s">
        <v>293</v>
      </c>
    </row>
    <row r="303" spans="25:25" x14ac:dyDescent="0.45">
      <c r="Y303" s="66" t="s">
        <v>717</v>
      </c>
    </row>
    <row r="304" spans="25:25" x14ac:dyDescent="0.45">
      <c r="Y304" s="66" t="s">
        <v>6</v>
      </c>
    </row>
    <row r="305" spans="25:25" x14ac:dyDescent="0.45">
      <c r="Y305" s="66" t="s">
        <v>722</v>
      </c>
    </row>
    <row r="306" spans="25:25" x14ac:dyDescent="0.45">
      <c r="Y306" s="66" t="s">
        <v>29</v>
      </c>
    </row>
    <row r="307" spans="25:25" x14ac:dyDescent="0.45">
      <c r="Y307" s="66" t="s">
        <v>125</v>
      </c>
    </row>
    <row r="308" spans="25:25" x14ac:dyDescent="0.45">
      <c r="Y308" s="66" t="s">
        <v>24</v>
      </c>
    </row>
    <row r="309" spans="25:25" x14ac:dyDescent="0.45">
      <c r="Y309" s="66" t="s">
        <v>6</v>
      </c>
    </row>
    <row r="310" spans="25:25" x14ac:dyDescent="0.45">
      <c r="Y310" s="66" t="s">
        <v>6</v>
      </c>
    </row>
    <row r="311" spans="25:25" x14ac:dyDescent="0.45">
      <c r="Y311" s="66" t="s">
        <v>597</v>
      </c>
    </row>
    <row r="312" spans="25:25" x14ac:dyDescent="0.45">
      <c r="Y312" s="66" t="s">
        <v>312</v>
      </c>
    </row>
    <row r="313" spans="25:25" x14ac:dyDescent="0.45">
      <c r="Y313" s="66" t="s">
        <v>6</v>
      </c>
    </row>
    <row r="314" spans="25:25" x14ac:dyDescent="0.45">
      <c r="Y314" s="66" t="s">
        <v>739</v>
      </c>
    </row>
    <row r="315" spans="25:25" x14ac:dyDescent="0.45">
      <c r="Y315" s="66" t="s">
        <v>330</v>
      </c>
    </row>
    <row r="316" spans="25:25" x14ac:dyDescent="0.45">
      <c r="Y316" s="66" t="s">
        <v>125</v>
      </c>
    </row>
    <row r="317" spans="25:25" x14ac:dyDescent="0.45">
      <c r="Y317" s="66" t="s">
        <v>112</v>
      </c>
    </row>
    <row r="318" spans="25:25" x14ac:dyDescent="0.45">
      <c r="Y318" s="66" t="s">
        <v>15</v>
      </c>
    </row>
    <row r="319" spans="25:25" x14ac:dyDescent="0.45">
      <c r="Y319" s="66" t="s">
        <v>267</v>
      </c>
    </row>
    <row r="320" spans="25:25" x14ac:dyDescent="0.45">
      <c r="Y320" s="66" t="s">
        <v>6</v>
      </c>
    </row>
    <row r="321" spans="25:25" x14ac:dyDescent="0.45">
      <c r="Y321" s="66" t="s">
        <v>6</v>
      </c>
    </row>
    <row r="322" spans="25:25" x14ac:dyDescent="0.45">
      <c r="Y322" s="66" t="s">
        <v>6</v>
      </c>
    </row>
    <row r="323" spans="25:25" x14ac:dyDescent="0.45">
      <c r="Y323" s="66" t="s">
        <v>6</v>
      </c>
    </row>
  </sheetData>
  <sortState xmlns:xlrd2="http://schemas.microsoft.com/office/spreadsheetml/2017/richdata2" ref="AA2:AB13">
    <sortCondition ref="AB1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3676-4641-42B7-AE38-0A604399B4D6}">
  <dimension ref="A1:O198"/>
  <sheetViews>
    <sheetView topLeftCell="D1" workbookViewId="0">
      <selection activeCell="G8" activeCellId="2" sqref="K7 O7 G8"/>
    </sheetView>
  </sheetViews>
  <sheetFormatPr defaultRowHeight="14.25" x14ac:dyDescent="0.45"/>
  <cols>
    <col min="1" max="1" width="21.796875" hidden="1" customWidth="1"/>
    <col min="2" max="2" width="21.53125" hidden="1" customWidth="1"/>
    <col min="3" max="3" width="23.265625" hidden="1" customWidth="1"/>
    <col min="5" max="6" width="21.33203125" customWidth="1"/>
    <col min="7" max="7" width="13.6640625" style="2" customWidth="1"/>
    <col min="8" max="8" width="8.6640625" style="2" customWidth="1"/>
    <col min="9" max="10" width="21.33203125" customWidth="1"/>
    <col min="11" max="11" width="13.19921875" style="2" customWidth="1"/>
    <col min="12" max="12" width="8.9296875" style="2" customWidth="1"/>
    <col min="13" max="13" width="21.33203125" customWidth="1"/>
    <col min="14" max="14" width="21.265625" customWidth="1"/>
  </cols>
  <sheetData>
    <row r="1" spans="1:15" ht="38.65" customHeight="1" x14ac:dyDescent="0.5">
      <c r="A1" s="7" t="s">
        <v>901</v>
      </c>
      <c r="B1" s="7" t="s">
        <v>902</v>
      </c>
      <c r="C1" s="7" t="s">
        <v>905</v>
      </c>
      <c r="E1" s="27" t="s">
        <v>901</v>
      </c>
      <c r="F1" s="27" t="s">
        <v>904</v>
      </c>
      <c r="G1" s="17"/>
      <c r="H1" s="17"/>
      <c r="I1" s="10" t="s">
        <v>902</v>
      </c>
      <c r="J1" s="10" t="s">
        <v>904</v>
      </c>
      <c r="K1" s="17"/>
      <c r="L1" s="17"/>
      <c r="M1" s="12" t="s">
        <v>905</v>
      </c>
      <c r="N1" s="12" t="s">
        <v>903</v>
      </c>
    </row>
    <row r="2" spans="1:15" x14ac:dyDescent="0.45">
      <c r="A2" s="8">
        <v>12</v>
      </c>
      <c r="B2" s="8">
        <v>18</v>
      </c>
      <c r="C2" s="8">
        <v>0</v>
      </c>
      <c r="D2" s="86" t="s">
        <v>765</v>
      </c>
      <c r="E2" s="28">
        <v>0</v>
      </c>
      <c r="F2" s="28">
        <f>COUNTIF($A$2:$A$198,E2)</f>
        <v>79</v>
      </c>
      <c r="G2" s="87">
        <v>0</v>
      </c>
      <c r="H2" s="86" t="s">
        <v>765</v>
      </c>
      <c r="I2" s="11">
        <v>0</v>
      </c>
      <c r="J2" s="11">
        <f>COUNTIF($B$2:$B$37,I2)</f>
        <v>10</v>
      </c>
      <c r="K2" s="87">
        <v>0</v>
      </c>
      <c r="L2" s="86" t="s">
        <v>765</v>
      </c>
      <c r="M2" s="13">
        <v>0</v>
      </c>
      <c r="N2" s="13">
        <f>COUNTIF($C$2:$C$85,M2)</f>
        <v>46</v>
      </c>
      <c r="O2" s="86">
        <v>0</v>
      </c>
    </row>
    <row r="3" spans="1:15" x14ac:dyDescent="0.45">
      <c r="A3" s="8">
        <v>12</v>
      </c>
      <c r="B3" s="8">
        <v>12</v>
      </c>
      <c r="C3" s="8">
        <v>12</v>
      </c>
      <c r="D3" s="86" t="s">
        <v>906</v>
      </c>
      <c r="E3" s="28">
        <v>6</v>
      </c>
      <c r="F3" s="28">
        <f t="shared" ref="F3:F7" si="0">COUNTIF($A$2:$A$198,E3)</f>
        <v>2</v>
      </c>
      <c r="G3" s="87">
        <v>365</v>
      </c>
      <c r="H3" s="86" t="s">
        <v>906</v>
      </c>
      <c r="I3" s="11">
        <v>6</v>
      </c>
      <c r="J3" s="11">
        <f t="shared" ref="J3:J6" si="1">COUNTIF($B$2:$B$37,I3)</f>
        <v>1</v>
      </c>
      <c r="K3" s="87">
        <v>182.5</v>
      </c>
      <c r="L3" s="86" t="s">
        <v>906</v>
      </c>
      <c r="M3" s="13">
        <v>6</v>
      </c>
      <c r="N3" s="13">
        <f t="shared" ref="N3:N6" si="2">COUNTIF($C$2:$C$85,M3)</f>
        <v>5</v>
      </c>
      <c r="O3" s="86">
        <v>912.5</v>
      </c>
    </row>
    <row r="4" spans="1:15" x14ac:dyDescent="0.45">
      <c r="A4" s="8">
        <v>12</v>
      </c>
      <c r="B4" s="8">
        <v>18</v>
      </c>
      <c r="C4" s="8">
        <v>0</v>
      </c>
      <c r="D4" s="86" t="s">
        <v>907</v>
      </c>
      <c r="E4" s="28">
        <v>9</v>
      </c>
      <c r="F4" s="28">
        <f t="shared" si="0"/>
        <v>1</v>
      </c>
      <c r="G4" s="87">
        <v>273.75</v>
      </c>
      <c r="H4" s="86" t="s">
        <v>908</v>
      </c>
      <c r="I4" s="11">
        <v>12</v>
      </c>
      <c r="J4" s="11">
        <f t="shared" si="1"/>
        <v>2</v>
      </c>
      <c r="K4" s="87">
        <v>730</v>
      </c>
      <c r="L4" s="86" t="s">
        <v>908</v>
      </c>
      <c r="M4" s="13">
        <v>12</v>
      </c>
      <c r="N4" s="13">
        <f t="shared" si="2"/>
        <v>30</v>
      </c>
      <c r="O4" s="88">
        <v>10950</v>
      </c>
    </row>
    <row r="5" spans="1:15" x14ac:dyDescent="0.45">
      <c r="A5" s="8">
        <v>12</v>
      </c>
      <c r="B5" s="8">
        <v>24</v>
      </c>
      <c r="C5" s="8">
        <v>12</v>
      </c>
      <c r="D5" s="86" t="s">
        <v>908</v>
      </c>
      <c r="E5" s="28">
        <v>12</v>
      </c>
      <c r="F5" s="28">
        <f t="shared" si="0"/>
        <v>72</v>
      </c>
      <c r="G5" s="87">
        <v>26280</v>
      </c>
      <c r="H5" s="86" t="s">
        <v>909</v>
      </c>
      <c r="I5" s="11">
        <v>18</v>
      </c>
      <c r="J5" s="11">
        <f t="shared" si="1"/>
        <v>15</v>
      </c>
      <c r="K5" s="87">
        <v>8212.5</v>
      </c>
      <c r="L5" s="86" t="s">
        <v>909</v>
      </c>
      <c r="M5" s="13">
        <v>18</v>
      </c>
      <c r="N5" s="13">
        <f t="shared" si="2"/>
        <v>2</v>
      </c>
      <c r="O5" s="86">
        <v>1095</v>
      </c>
    </row>
    <row r="6" spans="1:15" x14ac:dyDescent="0.45">
      <c r="A6" s="8">
        <v>24</v>
      </c>
      <c r="B6" s="8">
        <v>18</v>
      </c>
      <c r="C6" s="8">
        <v>12</v>
      </c>
      <c r="D6" s="86" t="s">
        <v>909</v>
      </c>
      <c r="E6" s="28">
        <v>18</v>
      </c>
      <c r="F6" s="28">
        <f t="shared" si="0"/>
        <v>28</v>
      </c>
      <c r="G6" s="87">
        <v>15330</v>
      </c>
      <c r="H6" s="86" t="s">
        <v>910</v>
      </c>
      <c r="I6" s="11">
        <v>24</v>
      </c>
      <c r="J6" s="11">
        <f t="shared" si="1"/>
        <v>8</v>
      </c>
      <c r="K6" s="87">
        <v>5840</v>
      </c>
      <c r="L6" s="86" t="s">
        <v>910</v>
      </c>
      <c r="M6" s="13">
        <v>24</v>
      </c>
      <c r="N6" s="13">
        <f t="shared" si="2"/>
        <v>1</v>
      </c>
      <c r="O6" s="86">
        <v>730</v>
      </c>
    </row>
    <row r="7" spans="1:15" x14ac:dyDescent="0.45">
      <c r="A7" s="8">
        <v>24</v>
      </c>
      <c r="B7" s="8">
        <v>18</v>
      </c>
      <c r="C7" s="8">
        <v>12</v>
      </c>
      <c r="D7" s="86" t="s">
        <v>910</v>
      </c>
      <c r="E7" s="28">
        <v>24</v>
      </c>
      <c r="F7" s="28">
        <f t="shared" si="0"/>
        <v>15</v>
      </c>
      <c r="G7" s="87">
        <v>10950</v>
      </c>
      <c r="J7" s="14">
        <f>SUM(J2:J6)</f>
        <v>36</v>
      </c>
      <c r="K7" s="89">
        <f>SUM(K2:K6)</f>
        <v>14965</v>
      </c>
      <c r="L7" s="18"/>
      <c r="N7" s="15">
        <f>SUM(N2:N6)</f>
        <v>84</v>
      </c>
      <c r="O7" s="90">
        <f>SUM(O3:O6)</f>
        <v>13687.5</v>
      </c>
    </row>
    <row r="8" spans="1:15" x14ac:dyDescent="0.45">
      <c r="A8" s="8">
        <v>12</v>
      </c>
      <c r="B8" s="8">
        <v>18</v>
      </c>
      <c r="C8" s="8">
        <v>0</v>
      </c>
      <c r="F8" s="29">
        <f>SUM(F2:F7)</f>
        <v>197</v>
      </c>
      <c r="G8" s="89">
        <f>SUM(G2:G7)</f>
        <v>53198.75</v>
      </c>
      <c r="H8" s="18"/>
    </row>
    <row r="9" spans="1:15" x14ac:dyDescent="0.45">
      <c r="A9" s="8">
        <v>12</v>
      </c>
      <c r="B9" s="8">
        <v>0</v>
      </c>
      <c r="C9" s="8">
        <v>6</v>
      </c>
      <c r="E9" s="19" t="s">
        <v>911</v>
      </c>
      <c r="F9" s="21">
        <f>SUM(G8/F8)</f>
        <v>270.04441624365484</v>
      </c>
      <c r="G9" s="9"/>
      <c r="H9" s="9"/>
      <c r="I9" s="19" t="s">
        <v>911</v>
      </c>
      <c r="J9" s="21">
        <f>SUM(K7/J7)</f>
        <v>415.69444444444446</v>
      </c>
      <c r="K9" s="21"/>
      <c r="M9" s="19" t="s">
        <v>911</v>
      </c>
      <c r="N9" s="20">
        <f>SUM(O7/N7)</f>
        <v>162.94642857142858</v>
      </c>
    </row>
    <row r="10" spans="1:15" x14ac:dyDescent="0.45">
      <c r="A10" s="8">
        <v>12</v>
      </c>
      <c r="B10" s="8">
        <v>24</v>
      </c>
      <c r="C10" s="8">
        <v>0</v>
      </c>
      <c r="F10" s="8"/>
      <c r="G10" s="9"/>
      <c r="H10" s="9"/>
    </row>
    <row r="11" spans="1:15" x14ac:dyDescent="0.45">
      <c r="A11" s="8">
        <v>0</v>
      </c>
      <c r="B11" s="8">
        <v>18</v>
      </c>
      <c r="C11" s="8">
        <v>12</v>
      </c>
      <c r="F11" s="8"/>
      <c r="G11" s="9"/>
      <c r="H11" s="9"/>
    </row>
    <row r="12" spans="1:15" x14ac:dyDescent="0.45">
      <c r="A12" s="8">
        <v>0</v>
      </c>
      <c r="B12" s="8">
        <v>0</v>
      </c>
      <c r="C12" s="8">
        <v>0</v>
      </c>
      <c r="F12" s="8"/>
      <c r="G12" s="9"/>
      <c r="H12" s="9"/>
    </row>
    <row r="13" spans="1:15" x14ac:dyDescent="0.45">
      <c r="A13" s="8">
        <v>18</v>
      </c>
      <c r="B13" s="8">
        <v>24</v>
      </c>
      <c r="C13" s="8">
        <v>0</v>
      </c>
      <c r="F13" s="8"/>
      <c r="G13" s="9"/>
      <c r="H13" s="9"/>
    </row>
    <row r="14" spans="1:15" x14ac:dyDescent="0.45">
      <c r="A14" s="8">
        <v>12</v>
      </c>
      <c r="B14" s="8">
        <v>24</v>
      </c>
      <c r="C14" s="8">
        <v>6</v>
      </c>
      <c r="F14" s="8"/>
      <c r="G14" s="9"/>
      <c r="H14" s="9"/>
    </row>
    <row r="15" spans="1:15" x14ac:dyDescent="0.45">
      <c r="A15" s="8">
        <v>0</v>
      </c>
      <c r="B15" s="8">
        <v>24</v>
      </c>
      <c r="C15" s="9">
        <v>0</v>
      </c>
      <c r="F15" s="8"/>
      <c r="G15" s="9"/>
      <c r="H15" s="9"/>
    </row>
    <row r="16" spans="1:15" x14ac:dyDescent="0.45">
      <c r="A16" s="8">
        <v>12</v>
      </c>
      <c r="B16" s="8">
        <v>18</v>
      </c>
      <c r="C16" s="8">
        <v>0</v>
      </c>
      <c r="F16" s="8"/>
      <c r="G16" s="9"/>
      <c r="H16" s="9"/>
    </row>
    <row r="17" spans="1:8" x14ac:dyDescent="0.45">
      <c r="A17" s="8">
        <v>18</v>
      </c>
      <c r="B17" s="8">
        <v>18</v>
      </c>
      <c r="C17" s="8">
        <v>18</v>
      </c>
      <c r="F17" s="8"/>
      <c r="G17" s="9"/>
      <c r="H17" s="9"/>
    </row>
    <row r="18" spans="1:8" x14ac:dyDescent="0.45">
      <c r="A18" s="8">
        <v>0</v>
      </c>
      <c r="B18" s="8">
        <v>24</v>
      </c>
      <c r="C18" s="8">
        <v>6</v>
      </c>
      <c r="F18" s="8"/>
      <c r="G18" s="9"/>
      <c r="H18" s="9"/>
    </row>
    <row r="19" spans="1:8" x14ac:dyDescent="0.45">
      <c r="A19" s="8">
        <v>12</v>
      </c>
      <c r="B19" s="8">
        <v>0</v>
      </c>
      <c r="C19" s="8">
        <v>0</v>
      </c>
      <c r="F19" s="8"/>
      <c r="G19" s="9"/>
      <c r="H19" s="9"/>
    </row>
    <row r="20" spans="1:8" x14ac:dyDescent="0.45">
      <c r="A20" s="8">
        <v>24</v>
      </c>
      <c r="B20" s="8">
        <v>18</v>
      </c>
      <c r="C20" s="8">
        <v>12</v>
      </c>
      <c r="F20" s="8"/>
      <c r="G20" s="9"/>
      <c r="H20" s="9"/>
    </row>
    <row r="21" spans="1:8" x14ac:dyDescent="0.45">
      <c r="A21" s="8">
        <v>0</v>
      </c>
      <c r="B21" s="8">
        <v>0</v>
      </c>
      <c r="C21" s="8">
        <v>12</v>
      </c>
      <c r="F21" s="8"/>
      <c r="G21" s="9"/>
      <c r="H21" s="9"/>
    </row>
    <row r="22" spans="1:8" x14ac:dyDescent="0.45">
      <c r="A22" s="8">
        <v>12</v>
      </c>
      <c r="B22" s="8">
        <v>0</v>
      </c>
      <c r="C22" s="8">
        <v>12</v>
      </c>
      <c r="F22" s="8"/>
      <c r="G22" s="9"/>
      <c r="H22" s="9"/>
    </row>
    <row r="23" spans="1:8" x14ac:dyDescent="0.45">
      <c r="A23" s="8">
        <v>18</v>
      </c>
      <c r="B23" s="8">
        <v>18</v>
      </c>
      <c r="C23" s="8">
        <v>0</v>
      </c>
      <c r="F23" s="8"/>
      <c r="G23" s="9"/>
      <c r="H23" s="9"/>
    </row>
    <row r="24" spans="1:8" x14ac:dyDescent="0.45">
      <c r="A24" s="8">
        <v>12</v>
      </c>
      <c r="B24" s="8">
        <v>24</v>
      </c>
      <c r="C24" s="8">
        <v>0</v>
      </c>
      <c r="F24" s="8"/>
      <c r="G24" s="9"/>
      <c r="H24" s="9"/>
    </row>
    <row r="25" spans="1:8" x14ac:dyDescent="0.45">
      <c r="A25" s="8">
        <v>0</v>
      </c>
      <c r="B25" s="8">
        <v>18</v>
      </c>
      <c r="C25" s="8">
        <v>0</v>
      </c>
      <c r="F25" s="8"/>
      <c r="G25" s="9"/>
      <c r="H25" s="9"/>
    </row>
    <row r="26" spans="1:8" x14ac:dyDescent="0.45">
      <c r="A26" s="8">
        <v>0</v>
      </c>
      <c r="B26" s="8">
        <v>0</v>
      </c>
      <c r="C26" s="8">
        <v>0</v>
      </c>
      <c r="F26" s="8"/>
      <c r="G26" s="9"/>
      <c r="H26" s="9"/>
    </row>
    <row r="27" spans="1:8" x14ac:dyDescent="0.45">
      <c r="A27" s="8">
        <v>12</v>
      </c>
      <c r="B27" s="8">
        <v>0</v>
      </c>
      <c r="C27" s="8">
        <v>0</v>
      </c>
      <c r="E27" s="4" t="s">
        <v>1215</v>
      </c>
      <c r="F27" s="8"/>
      <c r="G27" s="9"/>
      <c r="H27" s="9"/>
    </row>
    <row r="28" spans="1:8" x14ac:dyDescent="0.45">
      <c r="A28" s="8">
        <v>12</v>
      </c>
      <c r="B28" s="8">
        <v>0</v>
      </c>
      <c r="C28" s="8">
        <v>0</v>
      </c>
      <c r="E28" s="19" t="s">
        <v>1216</v>
      </c>
      <c r="F28" s="8"/>
      <c r="G28" s="9"/>
      <c r="H28" s="9"/>
    </row>
    <row r="29" spans="1:8" x14ac:dyDescent="0.45">
      <c r="A29" s="8">
        <v>12</v>
      </c>
      <c r="B29" s="8">
        <v>0</v>
      </c>
      <c r="C29" s="8">
        <v>0</v>
      </c>
      <c r="F29" s="8"/>
      <c r="G29" s="9"/>
      <c r="H29" s="9"/>
    </row>
    <row r="30" spans="1:8" x14ac:dyDescent="0.45">
      <c r="A30" s="8">
        <v>0</v>
      </c>
      <c r="B30" s="8">
        <v>12</v>
      </c>
      <c r="C30" s="8">
        <v>0</v>
      </c>
      <c r="F30" s="8"/>
      <c r="G30" s="9"/>
      <c r="H30" s="9"/>
    </row>
    <row r="31" spans="1:8" x14ac:dyDescent="0.45">
      <c r="A31" s="8">
        <v>12</v>
      </c>
      <c r="B31" s="8">
        <v>18</v>
      </c>
      <c r="C31" s="8">
        <v>0</v>
      </c>
      <c r="F31" s="8"/>
      <c r="G31" s="9"/>
      <c r="H31" s="9"/>
    </row>
    <row r="32" spans="1:8" x14ac:dyDescent="0.45">
      <c r="A32" s="8">
        <v>0</v>
      </c>
      <c r="B32" s="8">
        <v>24</v>
      </c>
      <c r="C32" s="8">
        <v>0</v>
      </c>
      <c r="F32" s="8"/>
      <c r="G32" s="9"/>
      <c r="H32" s="9"/>
    </row>
    <row r="33" spans="1:8" x14ac:dyDescent="0.45">
      <c r="A33" s="8">
        <v>0</v>
      </c>
      <c r="B33" s="8">
        <v>18</v>
      </c>
      <c r="C33" s="8">
        <v>0</v>
      </c>
      <c r="F33" s="8"/>
      <c r="G33" s="9"/>
      <c r="H33" s="9"/>
    </row>
    <row r="34" spans="1:8" x14ac:dyDescent="0.45">
      <c r="A34" s="8">
        <v>0</v>
      </c>
      <c r="B34" s="8">
        <v>18</v>
      </c>
      <c r="C34" s="8">
        <v>0</v>
      </c>
      <c r="F34" s="8"/>
      <c r="G34" s="9"/>
      <c r="H34" s="9"/>
    </row>
    <row r="35" spans="1:8" x14ac:dyDescent="0.45">
      <c r="A35" s="8">
        <v>12</v>
      </c>
      <c r="B35" s="8">
        <v>0</v>
      </c>
      <c r="C35" s="8">
        <v>12</v>
      </c>
      <c r="F35" s="8"/>
      <c r="G35" s="9"/>
      <c r="H35" s="9"/>
    </row>
    <row r="36" spans="1:8" x14ac:dyDescent="0.45">
      <c r="A36" s="8">
        <v>18</v>
      </c>
      <c r="B36" s="8">
        <v>6</v>
      </c>
      <c r="C36" s="8">
        <v>0</v>
      </c>
      <c r="F36" s="9"/>
      <c r="G36" s="9"/>
      <c r="H36" s="9"/>
    </row>
    <row r="37" spans="1:8" x14ac:dyDescent="0.45">
      <c r="A37" s="8">
        <v>18</v>
      </c>
      <c r="B37" s="8">
        <v>18</v>
      </c>
      <c r="C37" s="8">
        <v>0</v>
      </c>
      <c r="F37" s="8"/>
      <c r="G37" s="9"/>
      <c r="H37" s="9"/>
    </row>
    <row r="38" spans="1:8" x14ac:dyDescent="0.45">
      <c r="A38" s="9">
        <v>12</v>
      </c>
      <c r="C38" s="8">
        <v>0</v>
      </c>
      <c r="F38" s="8"/>
      <c r="G38" s="9"/>
      <c r="H38" s="9"/>
    </row>
    <row r="39" spans="1:8" x14ac:dyDescent="0.45">
      <c r="A39" s="8">
        <v>0</v>
      </c>
      <c r="C39" s="8">
        <v>12</v>
      </c>
      <c r="F39" s="8"/>
      <c r="G39" s="9"/>
      <c r="H39" s="9"/>
    </row>
    <row r="40" spans="1:8" x14ac:dyDescent="0.45">
      <c r="A40" s="8">
        <v>12</v>
      </c>
      <c r="C40" s="8">
        <v>12</v>
      </c>
      <c r="F40" s="9"/>
      <c r="G40" s="9"/>
      <c r="H40" s="9"/>
    </row>
    <row r="41" spans="1:8" x14ac:dyDescent="0.45">
      <c r="A41" s="8">
        <v>0</v>
      </c>
      <c r="C41" s="8">
        <v>12</v>
      </c>
      <c r="F41" s="8"/>
      <c r="G41" s="9"/>
      <c r="H41" s="9"/>
    </row>
    <row r="42" spans="1:8" x14ac:dyDescent="0.45">
      <c r="A42" s="9">
        <v>12</v>
      </c>
      <c r="C42" s="8">
        <v>0</v>
      </c>
      <c r="F42" s="8"/>
      <c r="G42" s="9"/>
      <c r="H42" s="9"/>
    </row>
    <row r="43" spans="1:8" x14ac:dyDescent="0.45">
      <c r="A43" s="8">
        <v>12</v>
      </c>
      <c r="C43" s="8">
        <v>12</v>
      </c>
      <c r="F43" s="8"/>
      <c r="G43" s="9"/>
      <c r="H43" s="9"/>
    </row>
    <row r="44" spans="1:8" x14ac:dyDescent="0.45">
      <c r="A44" s="8">
        <v>0</v>
      </c>
      <c r="C44" s="8">
        <v>0</v>
      </c>
      <c r="F44" s="8"/>
      <c r="G44" s="9"/>
      <c r="H44" s="9"/>
    </row>
    <row r="45" spans="1:8" x14ac:dyDescent="0.45">
      <c r="A45" s="8">
        <v>12</v>
      </c>
      <c r="C45" s="8">
        <v>12</v>
      </c>
      <c r="F45" s="8"/>
      <c r="G45" s="9"/>
      <c r="H45" s="9"/>
    </row>
    <row r="46" spans="1:8" x14ac:dyDescent="0.45">
      <c r="A46" s="8">
        <v>12</v>
      </c>
      <c r="C46" s="8">
        <v>12</v>
      </c>
      <c r="F46" s="8"/>
      <c r="G46" s="9"/>
      <c r="H46" s="9"/>
    </row>
    <row r="47" spans="1:8" x14ac:dyDescent="0.45">
      <c r="A47" s="8">
        <v>0</v>
      </c>
      <c r="C47" s="8">
        <v>0</v>
      </c>
      <c r="F47" s="8"/>
      <c r="G47" s="9"/>
      <c r="H47" s="9"/>
    </row>
    <row r="48" spans="1:8" x14ac:dyDescent="0.45">
      <c r="A48" s="8">
        <v>0</v>
      </c>
      <c r="C48" s="8">
        <v>12</v>
      </c>
      <c r="F48" s="8"/>
      <c r="G48" s="9"/>
      <c r="H48" s="9"/>
    </row>
    <row r="49" spans="1:8" x14ac:dyDescent="0.45">
      <c r="A49" s="8">
        <v>24</v>
      </c>
      <c r="C49" s="8">
        <v>12</v>
      </c>
      <c r="F49" s="8"/>
      <c r="G49" s="9"/>
      <c r="H49" s="9"/>
    </row>
    <row r="50" spans="1:8" x14ac:dyDescent="0.45">
      <c r="A50" s="8">
        <v>18</v>
      </c>
      <c r="C50" s="8">
        <v>0</v>
      </c>
      <c r="F50" s="8"/>
      <c r="G50" s="9"/>
      <c r="H50" s="9"/>
    </row>
    <row r="51" spans="1:8" x14ac:dyDescent="0.45">
      <c r="A51" s="8">
        <v>0</v>
      </c>
      <c r="C51" s="8">
        <v>6</v>
      </c>
      <c r="F51" s="8"/>
      <c r="G51" s="9"/>
      <c r="H51" s="9"/>
    </row>
    <row r="52" spans="1:8" x14ac:dyDescent="0.45">
      <c r="A52" s="8">
        <v>12</v>
      </c>
      <c r="C52" s="8">
        <v>12</v>
      </c>
      <c r="F52" s="8"/>
      <c r="G52" s="9"/>
      <c r="H52" s="9"/>
    </row>
    <row r="53" spans="1:8" x14ac:dyDescent="0.45">
      <c r="A53" s="8">
        <v>0</v>
      </c>
      <c r="C53" s="8">
        <v>12</v>
      </c>
      <c r="F53" s="8"/>
      <c r="G53" s="9"/>
      <c r="H53" s="9"/>
    </row>
    <row r="54" spans="1:8" x14ac:dyDescent="0.45">
      <c r="A54" s="8">
        <v>18</v>
      </c>
      <c r="C54" s="8">
        <v>0</v>
      </c>
      <c r="F54" s="8"/>
      <c r="G54" s="9"/>
      <c r="H54" s="9"/>
    </row>
    <row r="55" spans="1:8" x14ac:dyDescent="0.45">
      <c r="A55" s="8">
        <v>0</v>
      </c>
      <c r="C55" s="8">
        <v>12</v>
      </c>
      <c r="F55" s="8"/>
      <c r="G55" s="9"/>
      <c r="H55" s="9"/>
    </row>
    <row r="56" spans="1:8" x14ac:dyDescent="0.45">
      <c r="A56" s="8">
        <v>0</v>
      </c>
      <c r="C56" s="8">
        <v>12</v>
      </c>
      <c r="F56" s="8"/>
      <c r="G56" s="9"/>
      <c r="H56" s="9"/>
    </row>
    <row r="57" spans="1:8" x14ac:dyDescent="0.45">
      <c r="A57" s="8">
        <v>18</v>
      </c>
      <c r="C57" s="8">
        <v>0</v>
      </c>
      <c r="F57" s="8"/>
      <c r="G57" s="9"/>
      <c r="H57" s="9"/>
    </row>
    <row r="58" spans="1:8" x14ac:dyDescent="0.45">
      <c r="A58" s="8">
        <v>18</v>
      </c>
      <c r="C58" s="8">
        <v>0</v>
      </c>
      <c r="F58" s="8"/>
      <c r="G58" s="9"/>
      <c r="H58" s="9"/>
    </row>
    <row r="59" spans="1:8" x14ac:dyDescent="0.45">
      <c r="A59" s="8">
        <v>0</v>
      </c>
      <c r="C59" s="8">
        <v>12</v>
      </c>
      <c r="F59" s="8"/>
      <c r="G59" s="9"/>
      <c r="H59" s="9"/>
    </row>
    <row r="60" spans="1:8" x14ac:dyDescent="0.45">
      <c r="A60" s="8">
        <v>24</v>
      </c>
      <c r="C60" s="8">
        <v>0</v>
      </c>
      <c r="F60" s="8"/>
      <c r="G60" s="9"/>
      <c r="H60" s="9"/>
    </row>
    <row r="61" spans="1:8" x14ac:dyDescent="0.45">
      <c r="A61" s="8">
        <v>0</v>
      </c>
      <c r="C61" s="8">
        <v>0</v>
      </c>
      <c r="F61" s="8"/>
      <c r="G61" s="9"/>
      <c r="H61" s="9"/>
    </row>
    <row r="62" spans="1:8" x14ac:dyDescent="0.45">
      <c r="A62" s="8">
        <v>0</v>
      </c>
      <c r="C62" s="8">
        <v>12</v>
      </c>
      <c r="F62" s="8"/>
      <c r="G62" s="9"/>
      <c r="H62" s="9"/>
    </row>
    <row r="63" spans="1:8" x14ac:dyDescent="0.45">
      <c r="A63" s="8">
        <v>12</v>
      </c>
      <c r="C63" s="8">
        <v>0</v>
      </c>
      <c r="F63" s="8"/>
      <c r="G63" s="9"/>
      <c r="H63" s="9"/>
    </row>
    <row r="64" spans="1:8" x14ac:dyDescent="0.45">
      <c r="A64" s="8">
        <v>0</v>
      </c>
      <c r="C64" s="8">
        <v>0</v>
      </c>
      <c r="F64" s="8"/>
      <c r="G64" s="9"/>
      <c r="H64" s="9"/>
    </row>
    <row r="65" spans="1:8" x14ac:dyDescent="0.45">
      <c r="A65" s="8">
        <v>12</v>
      </c>
      <c r="C65" s="8">
        <v>12</v>
      </c>
      <c r="F65" s="8"/>
      <c r="G65" s="9"/>
      <c r="H65" s="9"/>
    </row>
    <row r="66" spans="1:8" x14ac:dyDescent="0.45">
      <c r="A66" s="8">
        <v>0</v>
      </c>
      <c r="C66" s="8">
        <v>6</v>
      </c>
      <c r="F66" s="8"/>
      <c r="G66" s="9"/>
      <c r="H66" s="9"/>
    </row>
    <row r="67" spans="1:8" x14ac:dyDescent="0.45">
      <c r="A67" s="8">
        <v>0</v>
      </c>
      <c r="C67" s="8">
        <v>12</v>
      </c>
      <c r="F67" s="8"/>
      <c r="G67" s="9"/>
      <c r="H67" s="9"/>
    </row>
    <row r="68" spans="1:8" x14ac:dyDescent="0.45">
      <c r="A68" s="8">
        <v>0</v>
      </c>
      <c r="C68" s="8">
        <v>0</v>
      </c>
      <c r="F68" s="8"/>
      <c r="G68" s="9"/>
      <c r="H68" s="9"/>
    </row>
    <row r="69" spans="1:8" x14ac:dyDescent="0.45">
      <c r="A69" s="8">
        <v>0</v>
      </c>
      <c r="C69" s="8">
        <v>12</v>
      </c>
      <c r="F69" s="8"/>
      <c r="G69" s="9"/>
      <c r="H69" s="9"/>
    </row>
    <row r="70" spans="1:8" x14ac:dyDescent="0.45">
      <c r="A70" s="8">
        <v>0</v>
      </c>
      <c r="C70" s="8">
        <v>12</v>
      </c>
      <c r="F70" s="8"/>
      <c r="G70" s="9"/>
      <c r="H70" s="9"/>
    </row>
    <row r="71" spans="1:8" x14ac:dyDescent="0.45">
      <c r="A71" s="8">
        <v>0</v>
      </c>
      <c r="C71" s="8">
        <v>12</v>
      </c>
      <c r="F71" s="8"/>
      <c r="G71" s="9"/>
      <c r="H71" s="9"/>
    </row>
    <row r="72" spans="1:8" x14ac:dyDescent="0.45">
      <c r="A72" s="8">
        <v>18</v>
      </c>
      <c r="C72" s="8">
        <v>12</v>
      </c>
      <c r="F72" s="8"/>
      <c r="G72" s="9"/>
      <c r="H72" s="9"/>
    </row>
    <row r="73" spans="1:8" x14ac:dyDescent="0.45">
      <c r="A73" s="8">
        <v>12</v>
      </c>
      <c r="C73" s="8">
        <v>0</v>
      </c>
      <c r="F73" s="8"/>
      <c r="G73" s="9"/>
      <c r="H73" s="9"/>
    </row>
    <row r="74" spans="1:8" x14ac:dyDescent="0.45">
      <c r="A74" s="8">
        <v>12</v>
      </c>
      <c r="C74" s="8">
        <v>0</v>
      </c>
      <c r="F74" s="8"/>
      <c r="G74" s="9"/>
      <c r="H74" s="9"/>
    </row>
    <row r="75" spans="1:8" x14ac:dyDescent="0.45">
      <c r="A75" s="8">
        <v>18</v>
      </c>
      <c r="C75" s="8">
        <v>24</v>
      </c>
      <c r="F75" s="8"/>
      <c r="G75" s="9"/>
      <c r="H75" s="9"/>
    </row>
    <row r="76" spans="1:8" x14ac:dyDescent="0.45">
      <c r="A76" s="8">
        <v>0</v>
      </c>
      <c r="C76" s="8">
        <v>0</v>
      </c>
      <c r="F76" s="8"/>
      <c r="G76" s="9"/>
      <c r="H76" s="9"/>
    </row>
    <row r="77" spans="1:8" x14ac:dyDescent="0.45">
      <c r="A77" s="8">
        <v>0</v>
      </c>
      <c r="C77" s="8">
        <v>0</v>
      </c>
      <c r="F77" s="8"/>
      <c r="G77" s="9"/>
      <c r="H77" s="9"/>
    </row>
    <row r="78" spans="1:8" x14ac:dyDescent="0.45">
      <c r="A78" s="8">
        <v>24</v>
      </c>
      <c r="C78" s="8">
        <v>0</v>
      </c>
      <c r="F78" s="8"/>
      <c r="G78" s="9"/>
      <c r="H78" s="9"/>
    </row>
    <row r="79" spans="1:8" x14ac:dyDescent="0.45">
      <c r="A79" s="8">
        <v>0</v>
      </c>
      <c r="C79" s="8">
        <v>0</v>
      </c>
      <c r="F79" s="8"/>
      <c r="G79" s="9"/>
      <c r="H79" s="9"/>
    </row>
    <row r="80" spans="1:8" x14ac:dyDescent="0.45">
      <c r="A80" s="8">
        <v>12</v>
      </c>
      <c r="C80" s="8">
        <v>0</v>
      </c>
      <c r="F80" s="8"/>
      <c r="G80" s="9"/>
      <c r="H80" s="9"/>
    </row>
    <row r="81" spans="1:8" x14ac:dyDescent="0.45">
      <c r="A81" s="8">
        <v>12</v>
      </c>
      <c r="C81" s="8">
        <v>0</v>
      </c>
      <c r="F81" s="8"/>
      <c r="G81" s="9"/>
      <c r="H81" s="9"/>
    </row>
    <row r="82" spans="1:8" x14ac:dyDescent="0.45">
      <c r="A82" s="8">
        <v>0</v>
      </c>
      <c r="C82" s="8">
        <v>0</v>
      </c>
      <c r="F82" s="8"/>
      <c r="G82" s="9"/>
      <c r="H82" s="9"/>
    </row>
    <row r="83" spans="1:8" x14ac:dyDescent="0.45">
      <c r="A83" s="8">
        <v>18</v>
      </c>
      <c r="C83" s="8">
        <v>12</v>
      </c>
      <c r="F83" s="8"/>
      <c r="G83" s="9"/>
      <c r="H83" s="9"/>
    </row>
    <row r="84" spans="1:8" x14ac:dyDescent="0.45">
      <c r="A84" s="8">
        <v>0</v>
      </c>
      <c r="C84" s="8">
        <v>0</v>
      </c>
      <c r="F84" s="8"/>
      <c r="G84" s="9"/>
      <c r="H84" s="9"/>
    </row>
    <row r="85" spans="1:8" x14ac:dyDescent="0.45">
      <c r="A85" s="8">
        <v>0</v>
      </c>
      <c r="C85" s="8">
        <v>18</v>
      </c>
      <c r="F85" s="8"/>
      <c r="G85" s="9"/>
      <c r="H85" s="9"/>
    </row>
    <row r="86" spans="1:8" x14ac:dyDescent="0.45">
      <c r="A86" s="8">
        <v>12</v>
      </c>
      <c r="F86" s="8"/>
      <c r="G86" s="9"/>
      <c r="H86" s="9"/>
    </row>
    <row r="87" spans="1:8" x14ac:dyDescent="0.45">
      <c r="A87" s="8">
        <v>12</v>
      </c>
      <c r="F87" s="8"/>
      <c r="G87" s="9"/>
      <c r="H87" s="9"/>
    </row>
    <row r="88" spans="1:8" x14ac:dyDescent="0.45">
      <c r="A88" s="8">
        <v>0</v>
      </c>
      <c r="F88" s="8"/>
      <c r="G88" s="9"/>
      <c r="H88" s="9"/>
    </row>
    <row r="89" spans="1:8" x14ac:dyDescent="0.45">
      <c r="A89" s="8">
        <v>12</v>
      </c>
      <c r="F89" s="8"/>
      <c r="G89" s="9"/>
      <c r="H89" s="9"/>
    </row>
    <row r="90" spans="1:8" x14ac:dyDescent="0.45">
      <c r="A90" s="8">
        <v>0</v>
      </c>
      <c r="F90" s="8"/>
      <c r="G90" s="9"/>
      <c r="H90" s="9"/>
    </row>
    <row r="91" spans="1:8" x14ac:dyDescent="0.45">
      <c r="A91" s="8">
        <v>12</v>
      </c>
      <c r="F91" s="8"/>
      <c r="G91" s="9"/>
      <c r="H91" s="9"/>
    </row>
    <row r="92" spans="1:8" x14ac:dyDescent="0.45">
      <c r="A92" s="8">
        <v>12</v>
      </c>
      <c r="F92" s="8"/>
      <c r="G92" s="9"/>
      <c r="H92" s="9"/>
    </row>
    <row r="93" spans="1:8" x14ac:dyDescent="0.45">
      <c r="A93" s="8">
        <v>12</v>
      </c>
      <c r="F93" s="8"/>
      <c r="G93" s="9"/>
      <c r="H93" s="9"/>
    </row>
    <row r="94" spans="1:8" x14ac:dyDescent="0.45">
      <c r="A94" s="8">
        <v>12</v>
      </c>
      <c r="F94" s="8"/>
      <c r="G94" s="9"/>
      <c r="H94" s="9"/>
    </row>
    <row r="95" spans="1:8" x14ac:dyDescent="0.45">
      <c r="A95" s="8">
        <v>0</v>
      </c>
      <c r="F95" s="8"/>
      <c r="G95" s="9"/>
      <c r="H95" s="9"/>
    </row>
    <row r="96" spans="1:8" x14ac:dyDescent="0.45">
      <c r="A96" s="8">
        <v>12</v>
      </c>
      <c r="F96" s="8"/>
      <c r="G96" s="9"/>
      <c r="H96" s="9"/>
    </row>
    <row r="97" spans="1:8" x14ac:dyDescent="0.45">
      <c r="A97" s="8">
        <v>0</v>
      </c>
      <c r="F97" s="8"/>
      <c r="G97" s="9"/>
      <c r="H97" s="9"/>
    </row>
    <row r="98" spans="1:8" x14ac:dyDescent="0.45">
      <c r="A98" s="8">
        <v>0</v>
      </c>
      <c r="F98" s="8"/>
      <c r="G98" s="9"/>
      <c r="H98" s="9"/>
    </row>
    <row r="99" spans="1:8" x14ac:dyDescent="0.45">
      <c r="A99" s="8">
        <v>12</v>
      </c>
      <c r="F99" s="8"/>
      <c r="G99" s="9"/>
      <c r="H99" s="9"/>
    </row>
    <row r="100" spans="1:8" x14ac:dyDescent="0.45">
      <c r="A100" s="8">
        <v>0</v>
      </c>
      <c r="F100" s="8"/>
      <c r="G100" s="9"/>
      <c r="H100" s="9"/>
    </row>
    <row r="101" spans="1:8" x14ac:dyDescent="0.45">
      <c r="A101" s="8">
        <v>0</v>
      </c>
      <c r="F101" s="8"/>
      <c r="G101" s="9"/>
      <c r="H101" s="9"/>
    </row>
    <row r="102" spans="1:8" x14ac:dyDescent="0.45">
      <c r="A102" s="8">
        <v>18</v>
      </c>
      <c r="F102" s="8"/>
      <c r="G102" s="9"/>
      <c r="H102" s="9"/>
    </row>
    <row r="103" spans="1:8" x14ac:dyDescent="0.45">
      <c r="A103" s="8">
        <v>0</v>
      </c>
      <c r="F103" s="8"/>
      <c r="G103" s="9"/>
      <c r="H103" s="9"/>
    </row>
    <row r="104" spans="1:8" x14ac:dyDescent="0.45">
      <c r="A104" s="8">
        <v>0</v>
      </c>
      <c r="F104" s="8"/>
      <c r="G104" s="9"/>
      <c r="H104" s="9"/>
    </row>
    <row r="105" spans="1:8" x14ac:dyDescent="0.45">
      <c r="A105" s="8">
        <v>24</v>
      </c>
      <c r="F105" s="8"/>
      <c r="G105" s="9"/>
      <c r="H105" s="9"/>
    </row>
    <row r="106" spans="1:8" x14ac:dyDescent="0.45">
      <c r="A106" s="8">
        <v>0</v>
      </c>
      <c r="F106" s="8"/>
      <c r="G106" s="9"/>
      <c r="H106" s="9"/>
    </row>
    <row r="107" spans="1:8" x14ac:dyDescent="0.45">
      <c r="A107" s="8">
        <v>0</v>
      </c>
      <c r="F107" s="8"/>
      <c r="G107" s="9"/>
      <c r="H107" s="9"/>
    </row>
    <row r="108" spans="1:8" x14ac:dyDescent="0.45">
      <c r="A108" s="8">
        <v>12</v>
      </c>
      <c r="F108" s="8"/>
      <c r="G108" s="9"/>
      <c r="H108" s="9"/>
    </row>
    <row r="109" spans="1:8" x14ac:dyDescent="0.45">
      <c r="A109" s="8">
        <v>24</v>
      </c>
      <c r="F109" s="8"/>
      <c r="G109" s="9"/>
      <c r="H109" s="9"/>
    </row>
    <row r="110" spans="1:8" x14ac:dyDescent="0.45">
      <c r="A110" s="8">
        <v>0</v>
      </c>
      <c r="F110" s="8"/>
      <c r="G110" s="9"/>
      <c r="H110" s="9"/>
    </row>
    <row r="111" spans="1:8" x14ac:dyDescent="0.45">
      <c r="A111" s="8">
        <v>0</v>
      </c>
      <c r="F111" s="8"/>
      <c r="G111" s="9"/>
      <c r="H111" s="9"/>
    </row>
    <row r="112" spans="1:8" x14ac:dyDescent="0.45">
      <c r="A112" s="8">
        <v>0</v>
      </c>
      <c r="F112" s="8"/>
      <c r="G112" s="9"/>
      <c r="H112" s="9"/>
    </row>
    <row r="113" spans="1:8" x14ac:dyDescent="0.45">
      <c r="A113" s="8">
        <v>24</v>
      </c>
      <c r="F113" s="8"/>
      <c r="G113" s="9"/>
      <c r="H113" s="9"/>
    </row>
    <row r="114" spans="1:8" x14ac:dyDescent="0.45">
      <c r="A114" s="8">
        <v>0</v>
      </c>
      <c r="F114" s="8"/>
      <c r="G114" s="9"/>
      <c r="H114" s="9"/>
    </row>
    <row r="115" spans="1:8" x14ac:dyDescent="0.45">
      <c r="A115" s="8">
        <v>12</v>
      </c>
      <c r="F115" s="8"/>
      <c r="G115" s="9"/>
      <c r="H115" s="9"/>
    </row>
    <row r="116" spans="1:8" x14ac:dyDescent="0.45">
      <c r="A116" s="8">
        <v>12</v>
      </c>
      <c r="F116" s="8"/>
      <c r="G116" s="9"/>
      <c r="H116" s="9"/>
    </row>
    <row r="117" spans="1:8" x14ac:dyDescent="0.45">
      <c r="A117" s="8">
        <v>12</v>
      </c>
      <c r="F117" s="8"/>
      <c r="G117" s="9"/>
      <c r="H117" s="9"/>
    </row>
    <row r="118" spans="1:8" x14ac:dyDescent="0.45">
      <c r="A118" s="8">
        <v>6</v>
      </c>
      <c r="F118" s="8"/>
      <c r="G118" s="9"/>
      <c r="H118" s="9"/>
    </row>
    <row r="119" spans="1:8" x14ac:dyDescent="0.45">
      <c r="A119" s="8">
        <v>12</v>
      </c>
      <c r="F119" s="8"/>
      <c r="G119" s="9"/>
      <c r="H119" s="9"/>
    </row>
    <row r="120" spans="1:8" x14ac:dyDescent="0.45">
      <c r="A120" s="8">
        <v>18</v>
      </c>
      <c r="F120" s="8"/>
      <c r="G120" s="9"/>
      <c r="H120" s="9"/>
    </row>
    <row r="121" spans="1:8" x14ac:dyDescent="0.45">
      <c r="A121" s="8">
        <v>12</v>
      </c>
      <c r="F121" s="8"/>
      <c r="G121" s="9"/>
      <c r="H121" s="9"/>
    </row>
    <row r="122" spans="1:8" x14ac:dyDescent="0.45">
      <c r="A122" s="8">
        <v>12</v>
      </c>
      <c r="F122" s="8"/>
      <c r="G122" s="9"/>
      <c r="H122" s="9"/>
    </row>
    <row r="123" spans="1:8" x14ac:dyDescent="0.45">
      <c r="A123" s="8">
        <v>12</v>
      </c>
      <c r="F123" s="8"/>
      <c r="G123" s="9"/>
      <c r="H123" s="9"/>
    </row>
    <row r="124" spans="1:8" x14ac:dyDescent="0.45">
      <c r="A124" s="8">
        <v>24</v>
      </c>
      <c r="F124" s="8"/>
      <c r="G124" s="9"/>
      <c r="H124" s="9"/>
    </row>
    <row r="125" spans="1:8" x14ac:dyDescent="0.45">
      <c r="A125" s="8">
        <v>0</v>
      </c>
      <c r="F125" s="8"/>
      <c r="G125" s="9"/>
      <c r="H125" s="9"/>
    </row>
    <row r="126" spans="1:8" x14ac:dyDescent="0.45">
      <c r="A126" s="8">
        <v>12</v>
      </c>
      <c r="F126" s="8"/>
      <c r="G126" s="9"/>
      <c r="H126" s="9"/>
    </row>
    <row r="127" spans="1:8" x14ac:dyDescent="0.45">
      <c r="A127" s="8">
        <v>12</v>
      </c>
      <c r="F127" s="8"/>
      <c r="G127" s="9"/>
      <c r="H127" s="9"/>
    </row>
    <row r="128" spans="1:8" x14ac:dyDescent="0.45">
      <c r="A128" s="8">
        <v>12</v>
      </c>
      <c r="F128" s="8"/>
      <c r="G128" s="9"/>
      <c r="H128" s="9"/>
    </row>
    <row r="129" spans="1:8" x14ac:dyDescent="0.45">
      <c r="A129" s="8">
        <v>24</v>
      </c>
      <c r="F129" s="8"/>
      <c r="G129" s="9"/>
      <c r="H129" s="9"/>
    </row>
    <row r="130" spans="1:8" x14ac:dyDescent="0.45">
      <c r="A130" s="8">
        <v>18</v>
      </c>
      <c r="F130" s="8"/>
      <c r="G130" s="9"/>
      <c r="H130" s="9"/>
    </row>
    <row r="131" spans="1:8" x14ac:dyDescent="0.45">
      <c r="A131" s="8">
        <v>18</v>
      </c>
      <c r="F131" s="8"/>
      <c r="G131" s="9"/>
      <c r="H131" s="9"/>
    </row>
    <row r="132" spans="1:8" x14ac:dyDescent="0.45">
      <c r="A132" s="8">
        <v>0</v>
      </c>
      <c r="F132" s="8"/>
      <c r="G132" s="9"/>
      <c r="H132" s="9"/>
    </row>
    <row r="133" spans="1:8" x14ac:dyDescent="0.45">
      <c r="A133" s="8">
        <v>12</v>
      </c>
      <c r="F133" s="8"/>
      <c r="G133" s="9"/>
      <c r="H133" s="9"/>
    </row>
    <row r="134" spans="1:8" x14ac:dyDescent="0.45">
      <c r="A134" s="8">
        <v>12</v>
      </c>
      <c r="F134" s="8"/>
      <c r="G134" s="9"/>
      <c r="H134" s="9"/>
    </row>
    <row r="135" spans="1:8" x14ac:dyDescent="0.45">
      <c r="A135" s="8">
        <v>12</v>
      </c>
      <c r="F135" s="8"/>
      <c r="G135" s="9"/>
      <c r="H135" s="9"/>
    </row>
    <row r="136" spans="1:8" x14ac:dyDescent="0.45">
      <c r="A136" s="8">
        <v>0</v>
      </c>
      <c r="F136" s="8"/>
      <c r="G136" s="9"/>
      <c r="H136" s="9"/>
    </row>
    <row r="137" spans="1:8" x14ac:dyDescent="0.45">
      <c r="A137" s="8">
        <v>12</v>
      </c>
      <c r="F137" s="8"/>
      <c r="G137" s="9"/>
      <c r="H137" s="9"/>
    </row>
    <row r="138" spans="1:8" x14ac:dyDescent="0.45">
      <c r="A138" s="8">
        <v>18</v>
      </c>
      <c r="F138" s="8"/>
      <c r="G138" s="9"/>
      <c r="H138" s="9"/>
    </row>
    <row r="139" spans="1:8" x14ac:dyDescent="0.45">
      <c r="A139" s="8">
        <v>0</v>
      </c>
      <c r="F139" s="8"/>
      <c r="G139" s="9"/>
      <c r="H139" s="9"/>
    </row>
    <row r="140" spans="1:8" x14ac:dyDescent="0.45">
      <c r="A140" s="8">
        <v>0</v>
      </c>
      <c r="F140" s="8"/>
      <c r="G140" s="9"/>
      <c r="H140" s="9"/>
    </row>
    <row r="141" spans="1:8" x14ac:dyDescent="0.45">
      <c r="A141" s="8">
        <v>0</v>
      </c>
      <c r="F141" s="8"/>
      <c r="G141" s="9"/>
      <c r="H141" s="9"/>
    </row>
    <row r="142" spans="1:8" x14ac:dyDescent="0.45">
      <c r="A142" s="8">
        <v>24</v>
      </c>
      <c r="F142" s="8"/>
      <c r="G142" s="9"/>
      <c r="H142" s="9"/>
    </row>
    <row r="143" spans="1:8" x14ac:dyDescent="0.45">
      <c r="A143" s="8">
        <v>12</v>
      </c>
      <c r="F143" s="8"/>
      <c r="G143" s="9"/>
      <c r="H143" s="9"/>
    </row>
    <row r="144" spans="1:8" x14ac:dyDescent="0.45">
      <c r="A144" s="8">
        <v>18</v>
      </c>
      <c r="F144" s="8"/>
      <c r="G144" s="9"/>
      <c r="H144" s="9"/>
    </row>
    <row r="145" spans="1:8" x14ac:dyDescent="0.45">
      <c r="A145" s="8">
        <v>12</v>
      </c>
      <c r="F145" s="8"/>
      <c r="G145" s="9"/>
      <c r="H145" s="9"/>
    </row>
    <row r="146" spans="1:8" x14ac:dyDescent="0.45">
      <c r="A146" s="8">
        <v>18</v>
      </c>
      <c r="F146" s="8"/>
      <c r="G146" s="9"/>
      <c r="H146" s="9"/>
    </row>
    <row r="147" spans="1:8" x14ac:dyDescent="0.45">
      <c r="A147" s="8">
        <v>0</v>
      </c>
      <c r="F147" s="8"/>
      <c r="G147" s="9"/>
      <c r="H147" s="9"/>
    </row>
    <row r="148" spans="1:8" x14ac:dyDescent="0.45">
      <c r="A148" s="8">
        <v>12</v>
      </c>
      <c r="F148" s="8"/>
      <c r="G148" s="9"/>
      <c r="H148" s="9"/>
    </row>
    <row r="149" spans="1:8" x14ac:dyDescent="0.45">
      <c r="A149" s="8">
        <v>6</v>
      </c>
      <c r="F149" s="8"/>
      <c r="G149" s="9"/>
      <c r="H149" s="9"/>
    </row>
    <row r="150" spans="1:8" x14ac:dyDescent="0.45">
      <c r="A150" s="8">
        <v>24</v>
      </c>
      <c r="F150" s="8"/>
      <c r="G150" s="9"/>
      <c r="H150" s="9"/>
    </row>
    <row r="151" spans="1:8" x14ac:dyDescent="0.45">
      <c r="A151" s="8">
        <v>18</v>
      </c>
      <c r="F151" s="8"/>
      <c r="G151" s="9"/>
      <c r="H151" s="9"/>
    </row>
    <row r="152" spans="1:8" x14ac:dyDescent="0.45">
      <c r="A152" s="8">
        <v>12</v>
      </c>
      <c r="F152" s="8"/>
      <c r="G152" s="9"/>
      <c r="H152" s="9"/>
    </row>
    <row r="153" spans="1:8" x14ac:dyDescent="0.45">
      <c r="A153" s="8">
        <v>18</v>
      </c>
      <c r="F153" s="8"/>
      <c r="G153" s="9"/>
      <c r="H153" s="9"/>
    </row>
    <row r="154" spans="1:8" x14ac:dyDescent="0.45">
      <c r="A154" s="8">
        <v>0</v>
      </c>
      <c r="F154" s="8"/>
      <c r="G154" s="9"/>
      <c r="H154" s="9"/>
    </row>
    <row r="155" spans="1:8" x14ac:dyDescent="0.45">
      <c r="A155" s="8">
        <v>12</v>
      </c>
      <c r="F155" s="8"/>
      <c r="G155" s="9"/>
      <c r="H155" s="9"/>
    </row>
    <row r="156" spans="1:8" x14ac:dyDescent="0.45">
      <c r="A156" s="8">
        <v>0</v>
      </c>
      <c r="F156" s="8"/>
      <c r="G156" s="9"/>
      <c r="H156" s="9"/>
    </row>
    <row r="157" spans="1:8" x14ac:dyDescent="0.45">
      <c r="A157" s="8">
        <v>24</v>
      </c>
      <c r="F157" s="8"/>
      <c r="G157" s="9"/>
      <c r="H157" s="9"/>
    </row>
    <row r="158" spans="1:8" x14ac:dyDescent="0.45">
      <c r="A158" s="8">
        <v>12</v>
      </c>
      <c r="F158" s="8"/>
      <c r="G158" s="9"/>
      <c r="H158" s="9"/>
    </row>
    <row r="159" spans="1:8" x14ac:dyDescent="0.45">
      <c r="A159" s="8">
        <v>12</v>
      </c>
      <c r="F159" s="8"/>
      <c r="G159" s="9"/>
      <c r="H159" s="9"/>
    </row>
    <row r="160" spans="1:8" x14ac:dyDescent="0.45">
      <c r="A160" s="8">
        <v>0</v>
      </c>
      <c r="F160" s="8"/>
      <c r="G160" s="9"/>
      <c r="H160" s="9"/>
    </row>
    <row r="161" spans="1:8" x14ac:dyDescent="0.45">
      <c r="A161" s="8">
        <v>9</v>
      </c>
      <c r="F161" s="8"/>
      <c r="G161" s="9"/>
      <c r="H161" s="9"/>
    </row>
    <row r="162" spans="1:8" x14ac:dyDescent="0.45">
      <c r="A162" s="8">
        <v>12</v>
      </c>
      <c r="F162" s="8"/>
      <c r="G162" s="9"/>
      <c r="H162" s="9"/>
    </row>
    <row r="163" spans="1:8" x14ac:dyDescent="0.45">
      <c r="A163" s="8">
        <v>12</v>
      </c>
      <c r="F163" s="8"/>
      <c r="G163" s="9"/>
      <c r="H163" s="9"/>
    </row>
    <row r="164" spans="1:8" x14ac:dyDescent="0.45">
      <c r="A164" s="8">
        <v>12</v>
      </c>
      <c r="F164" s="8"/>
      <c r="G164" s="9"/>
      <c r="H164" s="9"/>
    </row>
    <row r="165" spans="1:8" x14ac:dyDescent="0.45">
      <c r="A165" s="8">
        <v>12</v>
      </c>
      <c r="F165" s="8"/>
      <c r="G165" s="9"/>
      <c r="H165" s="9"/>
    </row>
    <row r="166" spans="1:8" x14ac:dyDescent="0.45">
      <c r="A166" s="8">
        <v>18</v>
      </c>
      <c r="F166" s="8"/>
      <c r="G166" s="9"/>
      <c r="H166" s="9"/>
    </row>
    <row r="167" spans="1:8" x14ac:dyDescent="0.45">
      <c r="A167" s="8">
        <v>0</v>
      </c>
      <c r="F167" s="8"/>
      <c r="G167" s="9"/>
      <c r="H167" s="9"/>
    </row>
    <row r="168" spans="1:8" x14ac:dyDescent="0.45">
      <c r="A168" s="8">
        <v>12</v>
      </c>
      <c r="F168" s="8"/>
      <c r="G168" s="9"/>
      <c r="H168" s="9"/>
    </row>
    <row r="169" spans="1:8" x14ac:dyDescent="0.45">
      <c r="A169" s="8">
        <v>0</v>
      </c>
      <c r="F169" s="8"/>
      <c r="G169" s="9"/>
      <c r="H169" s="9"/>
    </row>
    <row r="170" spans="1:8" x14ac:dyDescent="0.45">
      <c r="A170" s="8">
        <v>0</v>
      </c>
      <c r="F170" s="8"/>
      <c r="G170" s="9"/>
      <c r="H170" s="9"/>
    </row>
    <row r="171" spans="1:8" x14ac:dyDescent="0.45">
      <c r="A171" s="8">
        <v>0</v>
      </c>
      <c r="F171" s="8"/>
      <c r="G171" s="9"/>
      <c r="H171" s="9"/>
    </row>
    <row r="172" spans="1:8" x14ac:dyDescent="0.45">
      <c r="A172" s="8">
        <v>0</v>
      </c>
      <c r="F172" s="8"/>
      <c r="G172" s="9"/>
      <c r="H172" s="9"/>
    </row>
    <row r="173" spans="1:8" x14ac:dyDescent="0.45">
      <c r="A173" s="8">
        <v>0</v>
      </c>
      <c r="F173" s="8"/>
      <c r="G173" s="9"/>
      <c r="H173" s="9"/>
    </row>
    <row r="174" spans="1:8" x14ac:dyDescent="0.45">
      <c r="A174" s="8">
        <v>0</v>
      </c>
      <c r="F174" s="8"/>
      <c r="G174" s="9"/>
      <c r="H174" s="9"/>
    </row>
    <row r="175" spans="1:8" x14ac:dyDescent="0.45">
      <c r="A175" s="8">
        <v>12</v>
      </c>
      <c r="F175" s="8"/>
      <c r="G175" s="9"/>
      <c r="H175" s="9"/>
    </row>
    <row r="176" spans="1:8" x14ac:dyDescent="0.45">
      <c r="A176" s="8">
        <v>0</v>
      </c>
      <c r="F176" s="8"/>
      <c r="G176" s="9"/>
      <c r="H176" s="9"/>
    </row>
    <row r="177" spans="1:8" x14ac:dyDescent="0.45">
      <c r="A177" s="8">
        <v>12</v>
      </c>
      <c r="F177" s="8"/>
      <c r="G177" s="9"/>
      <c r="H177" s="9"/>
    </row>
    <row r="178" spans="1:8" x14ac:dyDescent="0.45">
      <c r="A178" s="8">
        <v>0</v>
      </c>
      <c r="F178" s="8"/>
      <c r="G178" s="9"/>
      <c r="H178" s="9"/>
    </row>
    <row r="179" spans="1:8" x14ac:dyDescent="0.45">
      <c r="A179" s="8">
        <v>0</v>
      </c>
      <c r="F179" s="8"/>
      <c r="G179" s="9"/>
      <c r="H179" s="9"/>
    </row>
    <row r="180" spans="1:8" x14ac:dyDescent="0.45">
      <c r="A180" s="8">
        <v>0</v>
      </c>
      <c r="F180" s="8"/>
      <c r="G180" s="9"/>
      <c r="H180" s="9"/>
    </row>
    <row r="181" spans="1:8" x14ac:dyDescent="0.45">
      <c r="A181" s="8">
        <v>24</v>
      </c>
    </row>
    <row r="182" spans="1:8" x14ac:dyDescent="0.45">
      <c r="A182" s="8">
        <v>0</v>
      </c>
    </row>
    <row r="183" spans="1:8" x14ac:dyDescent="0.45">
      <c r="A183" s="8">
        <v>12</v>
      </c>
    </row>
    <row r="184" spans="1:8" x14ac:dyDescent="0.45">
      <c r="A184" s="8">
        <v>0</v>
      </c>
    </row>
    <row r="185" spans="1:8" x14ac:dyDescent="0.45">
      <c r="A185" s="8">
        <v>18</v>
      </c>
    </row>
    <row r="186" spans="1:8" x14ac:dyDescent="0.45">
      <c r="A186" s="8">
        <v>0</v>
      </c>
    </row>
    <row r="187" spans="1:8" x14ac:dyDescent="0.45">
      <c r="A187" s="8">
        <v>18</v>
      </c>
    </row>
    <row r="188" spans="1:8" x14ac:dyDescent="0.45">
      <c r="A188" s="8">
        <v>12</v>
      </c>
    </row>
    <row r="189" spans="1:8" x14ac:dyDescent="0.45">
      <c r="A189" s="8">
        <v>0</v>
      </c>
    </row>
    <row r="190" spans="1:8" x14ac:dyDescent="0.45">
      <c r="A190" s="8">
        <v>0</v>
      </c>
    </row>
    <row r="191" spans="1:8" x14ac:dyDescent="0.45">
      <c r="A191" s="8">
        <v>18</v>
      </c>
    </row>
    <row r="192" spans="1:8" x14ac:dyDescent="0.45">
      <c r="A192" s="8">
        <v>0</v>
      </c>
    </row>
    <row r="193" spans="1:1" x14ac:dyDescent="0.45">
      <c r="A193" s="8">
        <v>0</v>
      </c>
    </row>
    <row r="194" spans="1:1" x14ac:dyDescent="0.45">
      <c r="A194" s="8">
        <v>18</v>
      </c>
    </row>
    <row r="195" spans="1:1" x14ac:dyDescent="0.45">
      <c r="A195" s="8">
        <v>12</v>
      </c>
    </row>
    <row r="196" spans="1:1" x14ac:dyDescent="0.45">
      <c r="A196" s="8">
        <v>12</v>
      </c>
    </row>
    <row r="197" spans="1:1" x14ac:dyDescent="0.45">
      <c r="A197" s="8">
        <v>18</v>
      </c>
    </row>
    <row r="198" spans="1:1" x14ac:dyDescent="0.45">
      <c r="A198" s="8">
        <v>18</v>
      </c>
    </row>
  </sheetData>
  <sortState xmlns:xlrd2="http://schemas.microsoft.com/office/spreadsheetml/2017/richdata2" ref="M2:N6">
    <sortCondition ref="M2"/>
  </sortState>
  <pageMargins left="0.7" right="0.7" top="0.75" bottom="0.75" header="0.3" footer="0.3"/>
  <ignoredErrors>
    <ignoredError sqref="O7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D416-FE6A-4CDE-8213-D9FD9F73C045}">
  <dimension ref="A1:W69"/>
  <sheetViews>
    <sheetView topLeftCell="E1" workbookViewId="0">
      <selection activeCell="U6" activeCellId="1" sqref="Q6 U6"/>
    </sheetView>
  </sheetViews>
  <sheetFormatPr defaultRowHeight="14.25" x14ac:dyDescent="0.45"/>
  <cols>
    <col min="1" max="4" width="0" hidden="1" customWidth="1"/>
    <col min="7" max="7" width="12.06640625" bestFit="1" customWidth="1"/>
    <col min="8" max="8" width="13.1328125" bestFit="1" customWidth="1"/>
    <col min="9" max="9" width="13.1328125" style="66" customWidth="1"/>
    <col min="10" max="10" width="13.1328125" bestFit="1" customWidth="1"/>
    <col min="11" max="11" width="14.265625" customWidth="1"/>
    <col min="13" max="13" width="9.06640625" style="66"/>
    <col min="15" max="15" width="16.1328125" customWidth="1"/>
    <col min="17" max="17" width="9.06640625" style="66"/>
  </cols>
  <sheetData>
    <row r="1" spans="1:23" x14ac:dyDescent="0.45">
      <c r="A1" t="s">
        <v>912</v>
      </c>
    </row>
    <row r="2" spans="1:23" ht="31.5" x14ac:dyDescent="0.5">
      <c r="A2" s="24" t="s">
        <v>6</v>
      </c>
      <c r="B2" s="22" t="s">
        <v>24</v>
      </c>
      <c r="C2" s="25" t="s">
        <v>811</v>
      </c>
      <c r="D2" s="23" t="s">
        <v>125</v>
      </c>
      <c r="F2" s="86" t="s">
        <v>914</v>
      </c>
      <c r="G2" s="24" t="s">
        <v>913</v>
      </c>
      <c r="H2" s="24" t="s">
        <v>915</v>
      </c>
      <c r="I2" s="68"/>
      <c r="J2" s="86" t="s">
        <v>914</v>
      </c>
      <c r="K2" s="91" t="s">
        <v>24</v>
      </c>
      <c r="L2" s="91" t="s">
        <v>903</v>
      </c>
      <c r="M2" s="68"/>
      <c r="N2" s="86" t="s">
        <v>914</v>
      </c>
      <c r="O2" s="92" t="s">
        <v>811</v>
      </c>
      <c r="P2" s="92" t="s">
        <v>903</v>
      </c>
      <c r="Q2" s="68"/>
      <c r="R2" s="86" t="s">
        <v>914</v>
      </c>
      <c r="S2" s="23" t="s">
        <v>125</v>
      </c>
      <c r="T2" s="23" t="s">
        <v>903</v>
      </c>
      <c r="U2" s="68"/>
      <c r="V2" s="26" t="s">
        <v>812</v>
      </c>
      <c r="W2" s="26" t="s">
        <v>903</v>
      </c>
    </row>
    <row r="3" spans="1:23" x14ac:dyDescent="0.45">
      <c r="A3" s="8">
        <v>12</v>
      </c>
      <c r="B3" s="8">
        <v>24</v>
      </c>
      <c r="C3" s="8">
        <v>12</v>
      </c>
      <c r="D3" s="8">
        <v>12</v>
      </c>
      <c r="E3" s="8"/>
      <c r="F3" s="86">
        <v>0</v>
      </c>
      <c r="G3" s="8">
        <v>0</v>
      </c>
      <c r="H3" s="8">
        <f>COUNTIF($A$3:$A$69,G3)</f>
        <v>1</v>
      </c>
      <c r="I3" s="86">
        <v>0</v>
      </c>
      <c r="J3" s="86">
        <v>0</v>
      </c>
      <c r="K3" s="8">
        <v>0</v>
      </c>
      <c r="L3">
        <f>COUNTIF($B$3:$B$55,K3)</f>
        <v>3</v>
      </c>
      <c r="M3" s="86">
        <v>0</v>
      </c>
      <c r="N3" s="86">
        <v>0</v>
      </c>
      <c r="O3" s="8">
        <v>0</v>
      </c>
      <c r="P3">
        <f>COUNTIF($C$3:$C$29,O3)</f>
        <v>17</v>
      </c>
      <c r="Q3" s="86">
        <v>0</v>
      </c>
      <c r="R3" s="86">
        <v>0</v>
      </c>
      <c r="S3" s="8">
        <v>0</v>
      </c>
      <c r="T3">
        <f>COUNTIF($D$3:$D$35,S3)</f>
        <v>4</v>
      </c>
      <c r="U3" s="86">
        <v>0</v>
      </c>
      <c r="V3" t="s">
        <v>765</v>
      </c>
      <c r="W3">
        <v>20</v>
      </c>
    </row>
    <row r="4" spans="1:23" x14ac:dyDescent="0.45">
      <c r="A4" s="8">
        <v>18</v>
      </c>
      <c r="B4" s="8">
        <v>24</v>
      </c>
      <c r="C4" s="8">
        <v>0</v>
      </c>
      <c r="D4" s="8">
        <v>12</v>
      </c>
      <c r="E4" s="8"/>
      <c r="F4" s="86">
        <v>12</v>
      </c>
      <c r="G4" s="8">
        <v>12</v>
      </c>
      <c r="H4" s="8">
        <f t="shared" ref="H4:H6" si="0">COUNTIF($A$3:$A$69,G4)</f>
        <v>29</v>
      </c>
      <c r="I4" s="86">
        <v>10585</v>
      </c>
      <c r="J4" s="86">
        <v>12</v>
      </c>
      <c r="K4" s="8">
        <v>12</v>
      </c>
      <c r="L4">
        <f>COUNTIF($B$3:$B$51,K4)</f>
        <v>29</v>
      </c>
      <c r="M4" s="86">
        <v>10585</v>
      </c>
      <c r="N4" s="86">
        <v>6</v>
      </c>
      <c r="O4" s="8">
        <v>6</v>
      </c>
      <c r="P4">
        <f>COUNTIF($C$3:$C$27,O4)</f>
        <v>2</v>
      </c>
      <c r="Q4" s="86">
        <v>365</v>
      </c>
      <c r="R4" s="86">
        <v>12</v>
      </c>
      <c r="S4" s="8">
        <v>12</v>
      </c>
      <c r="T4">
        <f t="shared" ref="T4:T5" si="1">COUNTIF($D$3:$D$33,S4)</f>
        <v>18</v>
      </c>
      <c r="U4" s="86">
        <v>6570</v>
      </c>
    </row>
    <row r="5" spans="1:23" x14ac:dyDescent="0.45">
      <c r="A5" s="8">
        <v>12</v>
      </c>
      <c r="B5" s="8">
        <v>12</v>
      </c>
      <c r="C5" s="8">
        <v>12</v>
      </c>
      <c r="D5" s="8">
        <v>12</v>
      </c>
      <c r="E5" s="8"/>
      <c r="F5" s="86">
        <v>18</v>
      </c>
      <c r="G5" s="8">
        <v>18</v>
      </c>
      <c r="H5" s="8">
        <f t="shared" si="0"/>
        <v>35</v>
      </c>
      <c r="I5" s="86">
        <v>19162.5</v>
      </c>
      <c r="J5" s="86">
        <v>18</v>
      </c>
      <c r="K5" s="8">
        <v>18</v>
      </c>
      <c r="L5">
        <f>COUNTIF($B$3:$B$51,K5)</f>
        <v>11</v>
      </c>
      <c r="M5" s="86">
        <v>6022.5</v>
      </c>
      <c r="N5" s="86">
        <v>12</v>
      </c>
      <c r="O5" s="8">
        <v>12</v>
      </c>
      <c r="P5">
        <f>COUNTIF($C$3:$C$27,O5)</f>
        <v>8</v>
      </c>
      <c r="Q5" s="86">
        <v>2920</v>
      </c>
      <c r="R5" s="86">
        <v>24</v>
      </c>
      <c r="S5" s="8">
        <v>24</v>
      </c>
      <c r="T5">
        <f t="shared" si="1"/>
        <v>10</v>
      </c>
      <c r="U5" s="86">
        <v>7300</v>
      </c>
    </row>
    <row r="6" spans="1:23" x14ac:dyDescent="0.45">
      <c r="A6" s="8">
        <v>12</v>
      </c>
      <c r="B6" s="8">
        <v>0</v>
      </c>
      <c r="C6" s="8">
        <v>0</v>
      </c>
      <c r="D6" s="8">
        <v>12</v>
      </c>
      <c r="E6" s="32"/>
      <c r="F6" s="86">
        <v>24</v>
      </c>
      <c r="G6" s="8">
        <v>24</v>
      </c>
      <c r="H6" s="8">
        <f t="shared" si="0"/>
        <v>2</v>
      </c>
      <c r="I6" s="86">
        <v>1460</v>
      </c>
      <c r="J6" s="86">
        <v>24</v>
      </c>
      <c r="K6" s="8">
        <v>24</v>
      </c>
      <c r="L6">
        <f>COUNTIF($B$3:$B$51,K6)</f>
        <v>7</v>
      </c>
      <c r="M6" s="86">
        <v>5110</v>
      </c>
      <c r="P6" s="4">
        <f>SUM(P3:P5)</f>
        <v>27</v>
      </c>
      <c r="Q6" s="90">
        <f>SUM(Q3:Q5)</f>
        <v>3285</v>
      </c>
      <c r="T6" s="4">
        <f>SUM(T3:T5)</f>
        <v>32</v>
      </c>
      <c r="U6" s="90">
        <f>SUM(U3:U5)</f>
        <v>13870</v>
      </c>
    </row>
    <row r="7" spans="1:23" x14ac:dyDescent="0.45">
      <c r="A7" s="8">
        <v>12</v>
      </c>
      <c r="B7" s="8">
        <v>18</v>
      </c>
      <c r="C7" s="9">
        <v>12</v>
      </c>
      <c r="D7" s="8">
        <v>24</v>
      </c>
      <c r="E7" s="4"/>
      <c r="H7" s="33">
        <f>SUM(H3:H6)</f>
        <v>67</v>
      </c>
      <c r="I7" s="86">
        <f>SUM(I3:I6)</f>
        <v>31207.5</v>
      </c>
      <c r="L7" s="4">
        <f>SUM(L3:L6)</f>
        <v>50</v>
      </c>
      <c r="M7" s="86">
        <f>SUM(M3:M6)</f>
        <v>21717.5</v>
      </c>
      <c r="Q7" s="16"/>
    </row>
    <row r="8" spans="1:23" x14ac:dyDescent="0.45">
      <c r="A8" s="8">
        <v>12</v>
      </c>
      <c r="B8" s="8">
        <v>12</v>
      </c>
      <c r="C8" s="8">
        <v>6</v>
      </c>
      <c r="D8" s="8">
        <v>12</v>
      </c>
      <c r="G8" s="86" t="s">
        <v>923</v>
      </c>
      <c r="H8" s="90">
        <f>SUM(I7/H7)</f>
        <v>465.78358208955223</v>
      </c>
      <c r="I8" s="34"/>
      <c r="K8" s="86" t="s">
        <v>923</v>
      </c>
      <c r="L8" s="90">
        <f>SUM(M7/L7)</f>
        <v>434.35</v>
      </c>
      <c r="M8" s="34"/>
      <c r="O8" s="86" t="s">
        <v>923</v>
      </c>
      <c r="P8" s="90">
        <f>SUM(Q6/P6)</f>
        <v>121.66666666666667</v>
      </c>
      <c r="Q8" s="34"/>
      <c r="S8" s="86" t="s">
        <v>923</v>
      </c>
      <c r="T8" s="90">
        <f>SUM(U6/T6)</f>
        <v>433.4375</v>
      </c>
      <c r="V8" s="86" t="s">
        <v>923</v>
      </c>
      <c r="W8" s="90">
        <v>0</v>
      </c>
    </row>
    <row r="9" spans="1:23" x14ac:dyDescent="0.45">
      <c r="A9" s="8">
        <v>18</v>
      </c>
      <c r="B9" s="8">
        <v>12</v>
      </c>
      <c r="C9" s="8">
        <v>12</v>
      </c>
      <c r="D9" s="8">
        <v>24</v>
      </c>
    </row>
    <row r="10" spans="1:23" x14ac:dyDescent="0.45">
      <c r="A10" s="8">
        <v>18</v>
      </c>
      <c r="B10" s="8">
        <v>24</v>
      </c>
      <c r="C10" s="8">
        <v>0</v>
      </c>
      <c r="D10" s="8">
        <v>12</v>
      </c>
    </row>
    <row r="11" spans="1:23" x14ac:dyDescent="0.45">
      <c r="A11" s="8">
        <v>12</v>
      </c>
      <c r="B11" s="8">
        <v>18</v>
      </c>
      <c r="C11" s="8">
        <v>0</v>
      </c>
      <c r="D11" s="8">
        <v>12</v>
      </c>
    </row>
    <row r="12" spans="1:23" x14ac:dyDescent="0.45">
      <c r="A12" s="8">
        <v>12</v>
      </c>
      <c r="B12" s="8">
        <v>12</v>
      </c>
      <c r="C12" s="8">
        <v>0</v>
      </c>
      <c r="D12" s="8">
        <v>24</v>
      </c>
    </row>
    <row r="13" spans="1:23" x14ac:dyDescent="0.45">
      <c r="A13" s="8">
        <v>12</v>
      </c>
      <c r="B13" s="8">
        <v>12</v>
      </c>
      <c r="C13" s="8">
        <v>0</v>
      </c>
      <c r="D13" s="8">
        <v>24</v>
      </c>
    </row>
    <row r="14" spans="1:23" x14ac:dyDescent="0.45">
      <c r="A14" s="8">
        <v>12</v>
      </c>
      <c r="B14" s="8">
        <v>12</v>
      </c>
      <c r="C14" s="8">
        <v>12</v>
      </c>
      <c r="D14" s="8">
        <v>0</v>
      </c>
    </row>
    <row r="15" spans="1:23" x14ac:dyDescent="0.45">
      <c r="A15" s="8">
        <v>18</v>
      </c>
      <c r="B15" s="8">
        <v>18</v>
      </c>
      <c r="C15" s="8">
        <v>0</v>
      </c>
      <c r="D15" s="8">
        <v>12</v>
      </c>
    </row>
    <row r="16" spans="1:23" x14ac:dyDescent="0.45">
      <c r="A16" s="8">
        <v>18</v>
      </c>
      <c r="B16" s="8">
        <v>18</v>
      </c>
      <c r="C16" s="8">
        <v>0</v>
      </c>
      <c r="D16" s="8">
        <v>24</v>
      </c>
    </row>
    <row r="17" spans="1:4" x14ac:dyDescent="0.45">
      <c r="A17" s="8">
        <v>18</v>
      </c>
      <c r="B17" s="8">
        <v>12</v>
      </c>
      <c r="C17" s="8">
        <v>0</v>
      </c>
      <c r="D17" s="8">
        <v>0</v>
      </c>
    </row>
    <row r="18" spans="1:4" x14ac:dyDescent="0.45">
      <c r="A18" s="9">
        <v>12</v>
      </c>
      <c r="B18" s="8">
        <v>12</v>
      </c>
      <c r="C18" s="8">
        <v>0</v>
      </c>
      <c r="D18" s="8">
        <v>24</v>
      </c>
    </row>
    <row r="19" spans="1:4" x14ac:dyDescent="0.45">
      <c r="A19" s="8">
        <v>18</v>
      </c>
      <c r="B19" s="8">
        <v>18</v>
      </c>
      <c r="C19" s="8">
        <v>12</v>
      </c>
      <c r="D19" s="8">
        <v>12</v>
      </c>
    </row>
    <row r="20" spans="1:4" x14ac:dyDescent="0.45">
      <c r="A20" s="8">
        <v>18</v>
      </c>
      <c r="B20" s="8">
        <v>12</v>
      </c>
      <c r="C20" s="8">
        <v>0</v>
      </c>
      <c r="D20" s="8">
        <v>12</v>
      </c>
    </row>
    <row r="21" spans="1:4" x14ac:dyDescent="0.45">
      <c r="A21" s="8">
        <v>18</v>
      </c>
      <c r="B21" s="8">
        <v>24</v>
      </c>
      <c r="C21" s="8">
        <v>0</v>
      </c>
      <c r="D21" s="8">
        <v>24</v>
      </c>
    </row>
    <row r="22" spans="1:4" x14ac:dyDescent="0.45">
      <c r="A22" s="8">
        <v>12</v>
      </c>
      <c r="B22" s="8">
        <v>12</v>
      </c>
      <c r="C22" s="8">
        <v>0</v>
      </c>
      <c r="D22" s="8">
        <v>24</v>
      </c>
    </row>
    <row r="23" spans="1:4" x14ac:dyDescent="0.45">
      <c r="A23" s="8">
        <v>18</v>
      </c>
      <c r="B23" s="8">
        <v>18</v>
      </c>
      <c r="C23" s="8">
        <v>12</v>
      </c>
      <c r="D23" s="8">
        <v>12</v>
      </c>
    </row>
    <row r="24" spans="1:4" x14ac:dyDescent="0.45">
      <c r="A24" s="8">
        <v>18</v>
      </c>
      <c r="B24" s="8">
        <v>24</v>
      </c>
      <c r="C24" s="8">
        <v>6</v>
      </c>
      <c r="D24" s="8">
        <v>12</v>
      </c>
    </row>
    <row r="25" spans="1:4" x14ac:dyDescent="0.45">
      <c r="A25" s="8">
        <v>12</v>
      </c>
      <c r="B25" s="8">
        <v>18</v>
      </c>
      <c r="C25" s="8">
        <v>12</v>
      </c>
      <c r="D25" s="8">
        <v>12</v>
      </c>
    </row>
    <row r="26" spans="1:4" x14ac:dyDescent="0.45">
      <c r="A26" s="8">
        <v>18</v>
      </c>
      <c r="B26" s="8">
        <v>18</v>
      </c>
      <c r="C26" s="8">
        <v>0</v>
      </c>
      <c r="D26" s="8">
        <v>12</v>
      </c>
    </row>
    <row r="27" spans="1:4" x14ac:dyDescent="0.45">
      <c r="A27" s="8">
        <v>18</v>
      </c>
      <c r="B27" s="8">
        <v>12</v>
      </c>
      <c r="C27" s="8">
        <v>0</v>
      </c>
      <c r="D27" s="8">
        <v>0</v>
      </c>
    </row>
    <row r="28" spans="1:4" x14ac:dyDescent="0.45">
      <c r="A28" s="8">
        <v>12</v>
      </c>
      <c r="B28" s="8">
        <v>12</v>
      </c>
      <c r="C28" s="8">
        <v>0</v>
      </c>
      <c r="D28" s="8">
        <v>24</v>
      </c>
    </row>
    <row r="29" spans="1:4" x14ac:dyDescent="0.45">
      <c r="A29" s="8">
        <v>12</v>
      </c>
      <c r="B29" s="8">
        <v>12</v>
      </c>
      <c r="C29" s="8">
        <v>0</v>
      </c>
      <c r="D29" s="8">
        <v>12</v>
      </c>
    </row>
    <row r="30" spans="1:4" x14ac:dyDescent="0.45">
      <c r="A30" s="8">
        <v>24</v>
      </c>
      <c r="B30" s="8">
        <v>12</v>
      </c>
      <c r="D30" s="8">
        <v>12</v>
      </c>
    </row>
    <row r="31" spans="1:4" x14ac:dyDescent="0.45">
      <c r="A31" s="8">
        <v>18</v>
      </c>
      <c r="B31" s="8">
        <v>12</v>
      </c>
      <c r="D31" s="8">
        <v>12</v>
      </c>
    </row>
    <row r="32" spans="1:4" x14ac:dyDescent="0.45">
      <c r="A32" s="8">
        <v>12</v>
      </c>
      <c r="B32" s="8">
        <v>12</v>
      </c>
      <c r="D32" s="8">
        <v>12</v>
      </c>
    </row>
    <row r="33" spans="1:4" x14ac:dyDescent="0.45">
      <c r="A33" s="8">
        <v>12</v>
      </c>
      <c r="B33" s="8">
        <v>12</v>
      </c>
      <c r="D33" s="8">
        <v>24</v>
      </c>
    </row>
    <row r="34" spans="1:4" x14ac:dyDescent="0.45">
      <c r="A34" s="8">
        <v>18</v>
      </c>
      <c r="B34" s="8">
        <v>12</v>
      </c>
      <c r="D34" s="8">
        <v>0</v>
      </c>
    </row>
    <row r="35" spans="1:4" x14ac:dyDescent="0.45">
      <c r="A35" s="8">
        <v>18</v>
      </c>
      <c r="B35" s="8">
        <v>12</v>
      </c>
      <c r="D35" s="8">
        <v>12</v>
      </c>
    </row>
    <row r="36" spans="1:4" x14ac:dyDescent="0.45">
      <c r="A36" s="8">
        <v>12</v>
      </c>
      <c r="B36" s="8">
        <v>12</v>
      </c>
    </row>
    <row r="37" spans="1:4" x14ac:dyDescent="0.45">
      <c r="A37" s="8">
        <v>18</v>
      </c>
      <c r="B37" s="8">
        <v>24</v>
      </c>
    </row>
    <row r="38" spans="1:4" x14ac:dyDescent="0.45">
      <c r="A38" s="8">
        <v>12</v>
      </c>
      <c r="B38" s="8">
        <v>12</v>
      </c>
    </row>
    <row r="39" spans="1:4" x14ac:dyDescent="0.45">
      <c r="A39" s="8">
        <v>12</v>
      </c>
      <c r="B39" s="8">
        <v>12</v>
      </c>
    </row>
    <row r="40" spans="1:4" x14ac:dyDescent="0.45">
      <c r="A40" s="8">
        <v>18</v>
      </c>
      <c r="B40" s="8">
        <v>12</v>
      </c>
    </row>
    <row r="41" spans="1:4" x14ac:dyDescent="0.45">
      <c r="A41" s="8">
        <v>12</v>
      </c>
      <c r="B41" s="8">
        <v>12</v>
      </c>
    </row>
    <row r="42" spans="1:4" x14ac:dyDescent="0.45">
      <c r="A42" s="8">
        <v>18</v>
      </c>
      <c r="B42" s="8">
        <v>18</v>
      </c>
    </row>
    <row r="43" spans="1:4" x14ac:dyDescent="0.45">
      <c r="A43" s="8">
        <v>18</v>
      </c>
      <c r="B43" s="8">
        <v>12</v>
      </c>
    </row>
    <row r="44" spans="1:4" x14ac:dyDescent="0.45">
      <c r="A44" s="8">
        <v>12</v>
      </c>
      <c r="B44" s="8">
        <v>12</v>
      </c>
    </row>
    <row r="45" spans="1:4" x14ac:dyDescent="0.45">
      <c r="A45" s="8">
        <v>12</v>
      </c>
      <c r="B45" s="8">
        <v>18</v>
      </c>
    </row>
    <row r="46" spans="1:4" x14ac:dyDescent="0.45">
      <c r="A46" s="8">
        <v>18</v>
      </c>
      <c r="B46" s="8">
        <v>0</v>
      </c>
    </row>
    <row r="47" spans="1:4" x14ac:dyDescent="0.45">
      <c r="A47" s="8">
        <v>18</v>
      </c>
      <c r="B47" s="8">
        <v>12</v>
      </c>
    </row>
    <row r="48" spans="1:4" x14ac:dyDescent="0.45">
      <c r="A48" s="8">
        <v>18</v>
      </c>
      <c r="B48" s="8">
        <v>24</v>
      </c>
    </row>
    <row r="49" spans="1:2" x14ac:dyDescent="0.45">
      <c r="A49" s="8">
        <v>12</v>
      </c>
      <c r="B49" s="8">
        <v>12</v>
      </c>
    </row>
    <row r="50" spans="1:2" x14ac:dyDescent="0.45">
      <c r="A50" s="8">
        <v>18</v>
      </c>
      <c r="B50" s="8">
        <v>18</v>
      </c>
    </row>
    <row r="51" spans="1:2" x14ac:dyDescent="0.45">
      <c r="A51" s="8">
        <v>12</v>
      </c>
      <c r="B51" s="8">
        <v>12</v>
      </c>
    </row>
    <row r="52" spans="1:2" x14ac:dyDescent="0.45">
      <c r="A52" s="8">
        <v>12</v>
      </c>
      <c r="B52" s="8">
        <v>12</v>
      </c>
    </row>
    <row r="53" spans="1:2" x14ac:dyDescent="0.45">
      <c r="A53" s="8">
        <v>12</v>
      </c>
      <c r="B53" s="8">
        <v>12</v>
      </c>
    </row>
    <row r="54" spans="1:2" x14ac:dyDescent="0.45">
      <c r="A54" s="8">
        <v>18</v>
      </c>
      <c r="B54" s="8">
        <v>24</v>
      </c>
    </row>
    <row r="55" spans="1:2" x14ac:dyDescent="0.45">
      <c r="A55" s="8">
        <v>12</v>
      </c>
      <c r="B55" s="8">
        <v>0</v>
      </c>
    </row>
    <row r="56" spans="1:2" x14ac:dyDescent="0.45">
      <c r="A56" s="8">
        <v>24</v>
      </c>
    </row>
    <row r="57" spans="1:2" x14ac:dyDescent="0.45">
      <c r="A57" s="8">
        <v>18</v>
      </c>
    </row>
    <row r="58" spans="1:2" x14ac:dyDescent="0.45">
      <c r="A58" s="8">
        <v>18</v>
      </c>
    </row>
    <row r="59" spans="1:2" x14ac:dyDescent="0.45">
      <c r="A59" s="8">
        <v>18</v>
      </c>
    </row>
    <row r="60" spans="1:2" x14ac:dyDescent="0.45">
      <c r="A60" s="8">
        <v>18</v>
      </c>
    </row>
    <row r="61" spans="1:2" x14ac:dyDescent="0.45">
      <c r="A61" s="8">
        <v>12</v>
      </c>
    </row>
    <row r="62" spans="1:2" x14ac:dyDescent="0.45">
      <c r="A62" s="8">
        <v>18</v>
      </c>
    </row>
    <row r="63" spans="1:2" x14ac:dyDescent="0.45">
      <c r="A63" s="8">
        <v>18</v>
      </c>
    </row>
    <row r="64" spans="1:2" x14ac:dyDescent="0.45">
      <c r="A64" s="8">
        <v>0</v>
      </c>
    </row>
    <row r="65" spans="1:1" x14ac:dyDescent="0.45">
      <c r="A65" s="8">
        <v>12</v>
      </c>
    </row>
    <row r="66" spans="1:1" x14ac:dyDescent="0.45">
      <c r="A66" s="8">
        <v>18</v>
      </c>
    </row>
    <row r="67" spans="1:1" x14ac:dyDescent="0.45">
      <c r="A67" s="8">
        <v>18</v>
      </c>
    </row>
    <row r="68" spans="1:1" x14ac:dyDescent="0.45">
      <c r="A68" s="8">
        <v>18</v>
      </c>
    </row>
    <row r="69" spans="1:1" x14ac:dyDescent="0.45">
      <c r="A69" s="8">
        <v>18</v>
      </c>
    </row>
  </sheetData>
  <sortState xmlns:xlrd2="http://schemas.microsoft.com/office/spreadsheetml/2017/richdata2" ref="S3:S33">
    <sortCondition ref="S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D35A-33C0-4855-BD7E-A56DC84E80CA}">
  <dimension ref="A2:F54"/>
  <sheetViews>
    <sheetView topLeftCell="A25" workbookViewId="0">
      <selection activeCell="A3" sqref="A3"/>
    </sheetView>
  </sheetViews>
  <sheetFormatPr defaultRowHeight="14.25" x14ac:dyDescent="0.45"/>
  <cols>
    <col min="1" max="1" width="22.53125" customWidth="1"/>
    <col min="2" max="2" width="23.86328125" bestFit="1" customWidth="1"/>
    <col min="3" max="3" width="14.53125" bestFit="1" customWidth="1"/>
    <col min="4" max="4" width="16.1328125" customWidth="1"/>
    <col min="5" max="5" width="15.1328125" customWidth="1"/>
    <col min="6" max="6" width="16.46484375" customWidth="1"/>
  </cols>
  <sheetData>
    <row r="2" spans="1:3" x14ac:dyDescent="0.45">
      <c r="A2" s="4" t="s">
        <v>1200</v>
      </c>
    </row>
    <row r="3" spans="1:3" x14ac:dyDescent="0.45">
      <c r="A3" s="55" t="s">
        <v>900</v>
      </c>
      <c r="B3" s="55" t="s">
        <v>969</v>
      </c>
      <c r="C3" s="55" t="s">
        <v>968</v>
      </c>
    </row>
    <row r="4" spans="1:3" x14ac:dyDescent="0.45">
      <c r="A4" s="51" t="s">
        <v>765</v>
      </c>
      <c r="B4" s="52">
        <v>135</v>
      </c>
      <c r="C4" s="74">
        <f>SUM(B4/B8)</f>
        <v>0.42586750788643535</v>
      </c>
    </row>
    <row r="5" spans="1:3" x14ac:dyDescent="0.45">
      <c r="A5" s="51" t="s">
        <v>965</v>
      </c>
      <c r="B5" s="52">
        <v>143</v>
      </c>
      <c r="C5" s="74">
        <f>SUM(B5/B8)</f>
        <v>0.45110410094637227</v>
      </c>
    </row>
    <row r="6" spans="1:3" x14ac:dyDescent="0.45">
      <c r="A6" s="51" t="s">
        <v>966</v>
      </c>
      <c r="B6" s="52">
        <v>248</v>
      </c>
      <c r="C6" s="74">
        <f>SUM(B6/B8)</f>
        <v>0.78233438485804419</v>
      </c>
    </row>
    <row r="7" spans="1:3" x14ac:dyDescent="0.45">
      <c r="A7" s="51" t="s">
        <v>967</v>
      </c>
      <c r="B7" s="52">
        <v>293</v>
      </c>
      <c r="C7" s="74">
        <f>SUM(B7/B8)</f>
        <v>0.9242902208201893</v>
      </c>
    </row>
    <row r="8" spans="1:3" x14ac:dyDescent="0.45">
      <c r="A8" s="51" t="s">
        <v>910</v>
      </c>
      <c r="B8" s="52">
        <v>317</v>
      </c>
      <c r="C8" s="74">
        <f>SUM(B8/B8)</f>
        <v>1</v>
      </c>
    </row>
    <row r="12" spans="1:3" x14ac:dyDescent="0.45">
      <c r="A12" s="4" t="s">
        <v>1197</v>
      </c>
    </row>
    <row r="13" spans="1:3" x14ac:dyDescent="0.45">
      <c r="A13" s="54" t="s">
        <v>900</v>
      </c>
      <c r="B13" s="54" t="s">
        <v>969</v>
      </c>
      <c r="C13" s="54" t="s">
        <v>968</v>
      </c>
    </row>
    <row r="14" spans="1:3" x14ac:dyDescent="0.45">
      <c r="A14" s="28" t="s">
        <v>765</v>
      </c>
      <c r="B14" s="53">
        <v>79</v>
      </c>
      <c r="C14" s="69">
        <f>B14/B18</f>
        <v>0.40101522842639592</v>
      </c>
    </row>
    <row r="15" spans="1:3" x14ac:dyDescent="0.45">
      <c r="A15" s="28" t="s">
        <v>965</v>
      </c>
      <c r="B15" s="53">
        <v>81</v>
      </c>
      <c r="C15" s="69">
        <f>B15/B18</f>
        <v>0.41116751269035534</v>
      </c>
    </row>
    <row r="16" spans="1:3" x14ac:dyDescent="0.45">
      <c r="A16" s="28" t="s">
        <v>966</v>
      </c>
      <c r="B16" s="53">
        <v>154</v>
      </c>
      <c r="C16" s="69">
        <f>B16/B18</f>
        <v>0.78172588832487311</v>
      </c>
    </row>
    <row r="17" spans="1:3" x14ac:dyDescent="0.45">
      <c r="A17" s="28" t="s">
        <v>967</v>
      </c>
      <c r="B17" s="53">
        <v>182</v>
      </c>
      <c r="C17" s="69">
        <f>B17/B18</f>
        <v>0.92385786802030456</v>
      </c>
    </row>
    <row r="18" spans="1:3" x14ac:dyDescent="0.45">
      <c r="A18" s="28" t="s">
        <v>910</v>
      </c>
      <c r="B18" s="53">
        <v>197</v>
      </c>
      <c r="C18" s="69">
        <f>B18/B18</f>
        <v>1</v>
      </c>
    </row>
    <row r="22" spans="1:3" x14ac:dyDescent="0.45">
      <c r="A22" s="4" t="s">
        <v>1198</v>
      </c>
    </row>
    <row r="23" spans="1:3" x14ac:dyDescent="0.45">
      <c r="A23" s="57" t="s">
        <v>900</v>
      </c>
      <c r="B23" s="57" t="s">
        <v>969</v>
      </c>
      <c r="C23" s="57" t="s">
        <v>968</v>
      </c>
    </row>
    <row r="24" spans="1:3" x14ac:dyDescent="0.45">
      <c r="A24" s="11" t="s">
        <v>765</v>
      </c>
      <c r="B24" s="56">
        <v>10</v>
      </c>
      <c r="C24" s="70">
        <f>B24/B28</f>
        <v>0.27777777777777779</v>
      </c>
    </row>
    <row r="25" spans="1:3" x14ac:dyDescent="0.45">
      <c r="A25" s="11" t="s">
        <v>965</v>
      </c>
      <c r="B25" s="56">
        <v>11</v>
      </c>
      <c r="C25" s="70">
        <f>B25/B28</f>
        <v>0.30555555555555558</v>
      </c>
    </row>
    <row r="26" spans="1:3" x14ac:dyDescent="0.45">
      <c r="A26" s="11" t="s">
        <v>966</v>
      </c>
      <c r="B26" s="56">
        <v>13</v>
      </c>
      <c r="C26" s="70">
        <f>B26/B28</f>
        <v>0.3611111111111111</v>
      </c>
    </row>
    <row r="27" spans="1:3" x14ac:dyDescent="0.45">
      <c r="A27" s="11" t="s">
        <v>967</v>
      </c>
      <c r="B27" s="56">
        <v>28</v>
      </c>
      <c r="C27" s="70">
        <f>B27/B28</f>
        <v>0.77777777777777779</v>
      </c>
    </row>
    <row r="28" spans="1:3" x14ac:dyDescent="0.45">
      <c r="A28" s="11" t="s">
        <v>910</v>
      </c>
      <c r="B28" s="56">
        <v>36</v>
      </c>
      <c r="C28" s="70">
        <f>B28/B28</f>
        <v>1</v>
      </c>
    </row>
    <row r="32" spans="1:3" x14ac:dyDescent="0.45">
      <c r="A32" s="4" t="s">
        <v>1199</v>
      </c>
    </row>
    <row r="33" spans="1:5" x14ac:dyDescent="0.45">
      <c r="A33" s="58" t="s">
        <v>900</v>
      </c>
      <c r="B33" s="58" t="s">
        <v>969</v>
      </c>
      <c r="C33" s="58" t="s">
        <v>968</v>
      </c>
    </row>
    <row r="34" spans="1:5" x14ac:dyDescent="0.45">
      <c r="A34" s="59" t="s">
        <v>765</v>
      </c>
      <c r="B34" s="60">
        <v>46</v>
      </c>
      <c r="C34" s="71">
        <f>SUM(B34/B38)</f>
        <v>0.54761904761904767</v>
      </c>
    </row>
    <row r="35" spans="1:5" x14ac:dyDescent="0.45">
      <c r="A35" s="59" t="s">
        <v>965</v>
      </c>
      <c r="B35" s="60">
        <v>51</v>
      </c>
      <c r="C35" s="71">
        <f>SUM(B35/B38)</f>
        <v>0.6071428571428571</v>
      </c>
    </row>
    <row r="36" spans="1:5" x14ac:dyDescent="0.45">
      <c r="A36" s="59" t="s">
        <v>966</v>
      </c>
      <c r="B36" s="60">
        <v>81</v>
      </c>
      <c r="C36" s="71">
        <f>SUM(B36/B38)</f>
        <v>0.9642857142857143</v>
      </c>
    </row>
    <row r="37" spans="1:5" x14ac:dyDescent="0.45">
      <c r="A37" s="59" t="s">
        <v>967</v>
      </c>
      <c r="B37" s="60">
        <v>83</v>
      </c>
      <c r="C37" s="71">
        <f>SUM(B37/B38)</f>
        <v>0.98809523809523814</v>
      </c>
    </row>
    <row r="38" spans="1:5" x14ac:dyDescent="0.45">
      <c r="A38" s="59" t="s">
        <v>910</v>
      </c>
      <c r="B38" s="60">
        <v>84</v>
      </c>
      <c r="C38" s="71">
        <f>SUM(B38/B38)</f>
        <v>1</v>
      </c>
    </row>
    <row r="42" spans="1:5" x14ac:dyDescent="0.45">
      <c r="A42" s="61" t="s">
        <v>900</v>
      </c>
      <c r="B42" s="54" t="s">
        <v>974</v>
      </c>
      <c r="C42" s="57" t="s">
        <v>975</v>
      </c>
      <c r="D42" s="58" t="s">
        <v>976</v>
      </c>
      <c r="E42" s="55" t="s">
        <v>977</v>
      </c>
    </row>
    <row r="43" spans="1:5" x14ac:dyDescent="0.45">
      <c r="A43" s="62" t="s">
        <v>765</v>
      </c>
      <c r="B43" s="73">
        <f>C14</f>
        <v>0.40101522842639592</v>
      </c>
      <c r="C43" s="72">
        <f>C24</f>
        <v>0.27777777777777779</v>
      </c>
      <c r="D43" s="71">
        <v>0.54761904761904767</v>
      </c>
      <c r="E43" s="75">
        <f>C4</f>
        <v>0.42586750788643535</v>
      </c>
    </row>
    <row r="44" spans="1:5" x14ac:dyDescent="0.45">
      <c r="A44" s="62" t="s">
        <v>965</v>
      </c>
      <c r="B44" s="73">
        <f t="shared" ref="B44:B47" si="0">C15</f>
        <v>0.41116751269035534</v>
      </c>
      <c r="C44" s="72">
        <f t="shared" ref="C44:C47" si="1">C25</f>
        <v>0.30555555555555558</v>
      </c>
      <c r="D44" s="71">
        <f>SUM(B35/B38)</f>
        <v>0.6071428571428571</v>
      </c>
      <c r="E44" s="75">
        <f t="shared" ref="E44:E47" si="2">C5</f>
        <v>0.45110410094637227</v>
      </c>
    </row>
    <row r="45" spans="1:5" x14ac:dyDescent="0.45">
      <c r="A45" s="62" t="s">
        <v>966</v>
      </c>
      <c r="B45" s="73">
        <f t="shared" si="0"/>
        <v>0.78172588832487311</v>
      </c>
      <c r="C45" s="72">
        <f t="shared" si="1"/>
        <v>0.3611111111111111</v>
      </c>
      <c r="D45" s="71">
        <f>SUM(B36/B38)</f>
        <v>0.9642857142857143</v>
      </c>
      <c r="E45" s="75">
        <f t="shared" si="2"/>
        <v>0.78233438485804419</v>
      </c>
    </row>
    <row r="46" spans="1:5" x14ac:dyDescent="0.45">
      <c r="A46" s="62" t="s">
        <v>967</v>
      </c>
      <c r="B46" s="73">
        <f t="shared" si="0"/>
        <v>0.92385786802030456</v>
      </c>
      <c r="C46" s="72">
        <f t="shared" si="1"/>
        <v>0.77777777777777779</v>
      </c>
      <c r="D46" s="71">
        <f>SUM(B37/B38)</f>
        <v>0.98809523809523814</v>
      </c>
      <c r="E46" s="75">
        <f t="shared" si="2"/>
        <v>0.9242902208201893</v>
      </c>
    </row>
    <row r="47" spans="1:5" x14ac:dyDescent="0.45">
      <c r="A47" s="62" t="s">
        <v>910</v>
      </c>
      <c r="B47" s="73">
        <f t="shared" si="0"/>
        <v>1</v>
      </c>
      <c r="C47" s="72">
        <f t="shared" si="1"/>
        <v>1</v>
      </c>
      <c r="D47" s="71">
        <f>SUM(B38/B38)</f>
        <v>1</v>
      </c>
      <c r="E47" s="75">
        <f t="shared" si="2"/>
        <v>1</v>
      </c>
    </row>
    <row r="50" spans="1:6" x14ac:dyDescent="0.45">
      <c r="A50" s="61" t="s">
        <v>900</v>
      </c>
      <c r="B50" s="61" t="s">
        <v>765</v>
      </c>
      <c r="C50" s="61" t="s">
        <v>906</v>
      </c>
      <c r="D50" s="61" t="s">
        <v>908</v>
      </c>
      <c r="E50" s="61" t="s">
        <v>909</v>
      </c>
      <c r="F50" s="61" t="s">
        <v>910</v>
      </c>
    </row>
    <row r="51" spans="1:6" x14ac:dyDescent="0.45">
      <c r="A51" s="62" t="s">
        <v>970</v>
      </c>
      <c r="B51" s="76">
        <f>C14</f>
        <v>0.40101522842639592</v>
      </c>
      <c r="C51" s="76">
        <f>C15</f>
        <v>0.41116751269035534</v>
      </c>
      <c r="D51" s="76">
        <f>C16</f>
        <v>0.78172588832487311</v>
      </c>
      <c r="E51" s="76">
        <f>C17</f>
        <v>0.92385786802030456</v>
      </c>
      <c r="F51" s="76">
        <f>C18</f>
        <v>1</v>
      </c>
    </row>
    <row r="52" spans="1:6" x14ac:dyDescent="0.45">
      <c r="A52" s="62" t="s">
        <v>972</v>
      </c>
      <c r="B52" s="76">
        <f>C24</f>
        <v>0.27777777777777779</v>
      </c>
      <c r="C52" s="76">
        <f>C25</f>
        <v>0.30555555555555558</v>
      </c>
      <c r="D52" s="76">
        <f>C26</f>
        <v>0.3611111111111111</v>
      </c>
      <c r="E52" s="76">
        <f>C27</f>
        <v>0.77777777777777779</v>
      </c>
      <c r="F52" s="76">
        <f>C28</f>
        <v>1</v>
      </c>
    </row>
    <row r="53" spans="1:6" x14ac:dyDescent="0.45">
      <c r="A53" s="62" t="s">
        <v>973</v>
      </c>
      <c r="B53" s="76">
        <f>C34</f>
        <v>0.54761904761904767</v>
      </c>
      <c r="C53" s="76">
        <f>C35</f>
        <v>0.6071428571428571</v>
      </c>
      <c r="D53" s="76">
        <f>C36</f>
        <v>0.9642857142857143</v>
      </c>
      <c r="E53" s="76">
        <f>C37</f>
        <v>0.98809523809523814</v>
      </c>
      <c r="F53" s="76">
        <f>C38</f>
        <v>1</v>
      </c>
    </row>
    <row r="54" spans="1:6" x14ac:dyDescent="0.45">
      <c r="A54" s="62" t="s">
        <v>978</v>
      </c>
      <c r="B54" s="76">
        <f>C4</f>
        <v>0.42586750788643535</v>
      </c>
      <c r="C54" s="76">
        <f>C5</f>
        <v>0.45110410094637227</v>
      </c>
      <c r="D54" s="76">
        <f>C6</f>
        <v>0.78233438485804419</v>
      </c>
      <c r="E54" s="76">
        <f>C7</f>
        <v>0.9242902208201893</v>
      </c>
      <c r="F54" s="76">
        <f>C8</f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6FD3-0647-4568-B871-D0CA84F3C584}">
  <dimension ref="A1:Q77"/>
  <sheetViews>
    <sheetView topLeftCell="A16" zoomScale="90" zoomScaleNormal="90" workbookViewId="0">
      <selection activeCell="C50" sqref="C50"/>
    </sheetView>
  </sheetViews>
  <sheetFormatPr defaultRowHeight="14.25" x14ac:dyDescent="0.45"/>
  <cols>
    <col min="1" max="1" width="22.796875" customWidth="1"/>
    <col min="2" max="2" width="17.53125" customWidth="1"/>
    <col min="3" max="3" width="32.33203125" customWidth="1"/>
    <col min="4" max="4" width="20.1328125" customWidth="1"/>
    <col min="5" max="5" width="14.33203125" customWidth="1"/>
    <col min="6" max="6" width="13.265625" customWidth="1"/>
    <col min="8" max="8" width="13.59765625" customWidth="1"/>
    <col min="9" max="11" width="14.3984375" customWidth="1"/>
    <col min="12" max="12" width="19.19921875" style="8" customWidth="1"/>
    <col min="13" max="13" width="13.3984375" style="8" customWidth="1"/>
    <col min="14" max="17" width="0" hidden="1" customWidth="1"/>
  </cols>
  <sheetData>
    <row r="1" spans="1:13" x14ac:dyDescent="0.45">
      <c r="A1" s="35" t="s">
        <v>1204</v>
      </c>
    </row>
    <row r="3" spans="1:13" s="66" customFormat="1" x14ac:dyDescent="0.45">
      <c r="A3" s="4" t="s">
        <v>1203</v>
      </c>
      <c r="L3" s="8"/>
      <c r="M3" s="8"/>
    </row>
    <row r="4" spans="1:13" ht="63" x14ac:dyDescent="0.5">
      <c r="A4" s="1" t="s">
        <v>924</v>
      </c>
      <c r="B4" s="1" t="s">
        <v>0</v>
      </c>
      <c r="C4" s="1" t="s">
        <v>763</v>
      </c>
      <c r="D4" s="1" t="s">
        <v>764</v>
      </c>
      <c r="E4" s="1" t="s">
        <v>1</v>
      </c>
      <c r="F4" s="1" t="s">
        <v>2</v>
      </c>
      <c r="G4" s="1" t="s">
        <v>3</v>
      </c>
      <c r="H4" s="7" t="s">
        <v>900</v>
      </c>
      <c r="I4" s="7" t="s">
        <v>899</v>
      </c>
      <c r="J4" s="37" t="s">
        <v>939</v>
      </c>
      <c r="K4" s="37" t="s">
        <v>930</v>
      </c>
      <c r="L4" s="37" t="s">
        <v>927</v>
      </c>
      <c r="M4" s="37" t="s">
        <v>928</v>
      </c>
    </row>
    <row r="5" spans="1:13" x14ac:dyDescent="0.45">
      <c r="A5" s="36" t="s">
        <v>925</v>
      </c>
      <c r="B5" t="s">
        <v>197</v>
      </c>
      <c r="C5" t="s">
        <v>198</v>
      </c>
      <c r="D5" s="2" t="s">
        <v>806</v>
      </c>
      <c r="E5" t="s">
        <v>812</v>
      </c>
      <c r="F5" t="s">
        <v>199</v>
      </c>
      <c r="G5" t="s">
        <v>200</v>
      </c>
      <c r="H5" s="8">
        <v>0</v>
      </c>
      <c r="I5" t="s">
        <v>765</v>
      </c>
      <c r="J5" s="39">
        <v>8</v>
      </c>
      <c r="K5" s="38">
        <v>0.63</v>
      </c>
      <c r="L5" s="8">
        <v>665</v>
      </c>
      <c r="M5" s="39">
        <v>64</v>
      </c>
    </row>
    <row r="6" spans="1:13" x14ac:dyDescent="0.45">
      <c r="A6" s="36" t="s">
        <v>926</v>
      </c>
      <c r="B6" t="s">
        <v>229</v>
      </c>
      <c r="C6" t="s">
        <v>14</v>
      </c>
      <c r="D6" s="2" t="s">
        <v>806</v>
      </c>
      <c r="E6" t="s">
        <v>230</v>
      </c>
      <c r="F6" t="s">
        <v>231</v>
      </c>
      <c r="G6" t="s">
        <v>232</v>
      </c>
      <c r="H6" s="8">
        <v>0</v>
      </c>
      <c r="I6" t="s">
        <v>769</v>
      </c>
      <c r="J6" s="47"/>
      <c r="K6" s="47"/>
      <c r="L6" s="48"/>
      <c r="M6" s="8">
        <v>10</v>
      </c>
    </row>
    <row r="7" spans="1:13" x14ac:dyDescent="0.45">
      <c r="A7" s="36" t="s">
        <v>932</v>
      </c>
      <c r="B7" t="s">
        <v>385</v>
      </c>
      <c r="C7" t="s">
        <v>198</v>
      </c>
      <c r="D7" s="2" t="s">
        <v>806</v>
      </c>
      <c r="E7" t="s">
        <v>812</v>
      </c>
      <c r="F7" t="s">
        <v>386</v>
      </c>
      <c r="G7" t="s">
        <v>387</v>
      </c>
      <c r="H7" s="8">
        <v>0</v>
      </c>
      <c r="I7" t="s">
        <v>765</v>
      </c>
      <c r="J7" s="39">
        <v>3</v>
      </c>
      <c r="K7" s="38">
        <v>1</v>
      </c>
      <c r="L7" s="8">
        <v>273</v>
      </c>
      <c r="M7" s="8">
        <v>72</v>
      </c>
    </row>
    <row r="8" spans="1:13" s="66" customFormat="1" x14ac:dyDescent="0.45">
      <c r="A8" s="66" t="s">
        <v>929</v>
      </c>
      <c r="B8" s="66" t="s">
        <v>1063</v>
      </c>
      <c r="C8" s="66" t="s">
        <v>198</v>
      </c>
      <c r="D8" s="2" t="s">
        <v>806</v>
      </c>
      <c r="E8" s="2" t="s">
        <v>1099</v>
      </c>
      <c r="F8" s="2" t="s">
        <v>1100</v>
      </c>
      <c r="G8" s="66" t="s">
        <v>1101</v>
      </c>
      <c r="H8" s="8">
        <v>0</v>
      </c>
      <c r="I8" s="66" t="s">
        <v>765</v>
      </c>
      <c r="J8" s="47"/>
      <c r="K8" s="47"/>
      <c r="L8" s="48"/>
      <c r="M8" s="8">
        <v>6</v>
      </c>
    </row>
    <row r="9" spans="1:13" x14ac:dyDescent="0.45">
      <c r="A9" s="36" t="s">
        <v>934</v>
      </c>
      <c r="B9" t="s">
        <v>933</v>
      </c>
      <c r="C9" t="s">
        <v>14</v>
      </c>
      <c r="D9" s="2" t="s">
        <v>806</v>
      </c>
      <c r="E9" t="s">
        <v>812</v>
      </c>
      <c r="F9" t="s">
        <v>446</v>
      </c>
      <c r="G9" t="s">
        <v>447</v>
      </c>
      <c r="H9" s="8">
        <v>0</v>
      </c>
      <c r="I9" t="s">
        <v>765</v>
      </c>
      <c r="J9" s="39">
        <v>17</v>
      </c>
      <c r="K9" s="8">
        <v>57</v>
      </c>
      <c r="L9" s="8">
        <v>1662</v>
      </c>
      <c r="M9" s="39">
        <v>137</v>
      </c>
    </row>
    <row r="10" spans="1:13" x14ac:dyDescent="0.45">
      <c r="A10" s="40" t="s">
        <v>931</v>
      </c>
      <c r="B10" t="s">
        <v>532</v>
      </c>
      <c r="C10" t="s">
        <v>12</v>
      </c>
      <c r="D10" s="2" t="s">
        <v>806</v>
      </c>
      <c r="E10" t="s">
        <v>800</v>
      </c>
      <c r="F10" t="s">
        <v>533</v>
      </c>
      <c r="G10" t="s">
        <v>534</v>
      </c>
      <c r="H10" s="8">
        <v>0</v>
      </c>
      <c r="I10" t="s">
        <v>769</v>
      </c>
      <c r="J10" s="39">
        <v>22</v>
      </c>
      <c r="K10" s="8">
        <v>85</v>
      </c>
      <c r="L10" s="8">
        <v>233</v>
      </c>
      <c r="M10" s="8">
        <v>27</v>
      </c>
    </row>
    <row r="11" spans="1:13" s="66" customFormat="1" x14ac:dyDescent="0.45">
      <c r="A11" s="66" t="s">
        <v>929</v>
      </c>
      <c r="B11" s="66" t="s">
        <v>1067</v>
      </c>
      <c r="C11" s="66" t="s">
        <v>198</v>
      </c>
      <c r="D11" s="2" t="s">
        <v>806</v>
      </c>
      <c r="E11" s="2" t="s">
        <v>1109</v>
      </c>
      <c r="F11" s="66" t="s">
        <v>1110</v>
      </c>
      <c r="G11" s="66" t="s">
        <v>1111</v>
      </c>
      <c r="H11" s="8">
        <v>0</v>
      </c>
      <c r="I11" s="66" t="s">
        <v>769</v>
      </c>
      <c r="J11" s="47"/>
      <c r="K11" s="47"/>
      <c r="L11" s="48"/>
      <c r="M11" s="8">
        <v>43</v>
      </c>
    </row>
    <row r="12" spans="1:13" x14ac:dyDescent="0.45">
      <c r="A12" s="36" t="s">
        <v>936</v>
      </c>
      <c r="B12" t="s">
        <v>557</v>
      </c>
      <c r="C12" t="s">
        <v>12</v>
      </c>
      <c r="D12" s="2" t="s">
        <v>806</v>
      </c>
      <c r="E12" t="s">
        <v>824</v>
      </c>
      <c r="F12" s="2" t="s">
        <v>558</v>
      </c>
      <c r="G12" t="s">
        <v>559</v>
      </c>
      <c r="H12" s="8">
        <v>0</v>
      </c>
      <c r="I12" t="s">
        <v>769</v>
      </c>
      <c r="J12" s="39">
        <v>1</v>
      </c>
      <c r="K12" s="8">
        <v>0</v>
      </c>
      <c r="L12" s="8">
        <v>699</v>
      </c>
      <c r="M12" s="39">
        <v>48</v>
      </c>
    </row>
    <row r="13" spans="1:13" x14ac:dyDescent="0.45">
      <c r="A13" t="s">
        <v>929</v>
      </c>
      <c r="B13" t="s">
        <v>573</v>
      </c>
      <c r="C13" t="s">
        <v>208</v>
      </c>
      <c r="D13" s="2" t="s">
        <v>806</v>
      </c>
      <c r="E13" t="s">
        <v>574</v>
      </c>
      <c r="F13" s="2" t="s">
        <v>575</v>
      </c>
      <c r="G13" t="s">
        <v>802</v>
      </c>
      <c r="H13" s="8">
        <v>0</v>
      </c>
      <c r="I13" t="s">
        <v>769</v>
      </c>
      <c r="J13" s="47"/>
      <c r="K13" s="47"/>
      <c r="L13" s="48"/>
      <c r="M13" s="39">
        <v>8</v>
      </c>
    </row>
    <row r="14" spans="1:13" x14ac:dyDescent="0.45">
      <c r="A14" s="36" t="s">
        <v>937</v>
      </c>
      <c r="B14" t="s">
        <v>747</v>
      </c>
      <c r="C14" t="s">
        <v>12</v>
      </c>
      <c r="D14" s="2" t="s">
        <v>806</v>
      </c>
      <c r="E14" t="s">
        <v>112</v>
      </c>
      <c r="F14" t="s">
        <v>748</v>
      </c>
      <c r="G14" t="s">
        <v>749</v>
      </c>
      <c r="H14" s="8">
        <v>0</v>
      </c>
      <c r="I14" t="s">
        <v>765</v>
      </c>
      <c r="J14" s="39">
        <v>11</v>
      </c>
      <c r="K14" s="8">
        <v>69</v>
      </c>
      <c r="L14" s="8" t="s">
        <v>929</v>
      </c>
      <c r="M14" s="39">
        <v>77</v>
      </c>
    </row>
    <row r="15" spans="1:13" x14ac:dyDescent="0.45">
      <c r="B15" t="s">
        <v>935</v>
      </c>
      <c r="I15" s="43" t="s">
        <v>938</v>
      </c>
      <c r="J15" s="44">
        <v>62</v>
      </c>
      <c r="K15" s="42">
        <v>0.623</v>
      </c>
      <c r="M15" s="63">
        <f>SUM(M5:M14)</f>
        <v>492</v>
      </c>
    </row>
    <row r="16" spans="1:13" x14ac:dyDescent="0.45">
      <c r="I16" s="43" t="s">
        <v>941</v>
      </c>
      <c r="J16" s="44" t="s">
        <v>942</v>
      </c>
      <c r="K16" s="45"/>
    </row>
    <row r="17" spans="1:13" x14ac:dyDescent="0.45">
      <c r="A17" s="4" t="s">
        <v>1202</v>
      </c>
      <c r="I17" s="46"/>
      <c r="J17" s="18"/>
      <c r="K17" s="2"/>
    </row>
    <row r="18" spans="1:13" ht="63" x14ac:dyDescent="0.5">
      <c r="A18" s="1" t="s">
        <v>924</v>
      </c>
      <c r="B18" s="1" t="s">
        <v>0</v>
      </c>
      <c r="C18" s="1" t="s">
        <v>763</v>
      </c>
      <c r="D18" s="41" t="s">
        <v>764</v>
      </c>
      <c r="E18" s="1" t="s">
        <v>1</v>
      </c>
      <c r="F18" s="1" t="s">
        <v>2</v>
      </c>
      <c r="G18" s="1" t="s">
        <v>3</v>
      </c>
      <c r="H18" s="7" t="s">
        <v>900</v>
      </c>
      <c r="I18" s="7" t="s">
        <v>899</v>
      </c>
      <c r="J18" s="37" t="s">
        <v>939</v>
      </c>
      <c r="K18" s="37" t="s">
        <v>930</v>
      </c>
    </row>
    <row r="19" spans="1:13" x14ac:dyDescent="0.45">
      <c r="A19" t="s">
        <v>940</v>
      </c>
      <c r="B19" t="s">
        <v>11</v>
      </c>
      <c r="C19" t="s">
        <v>12</v>
      </c>
      <c r="D19" s="2" t="s">
        <v>806</v>
      </c>
      <c r="E19" t="s">
        <v>6</v>
      </c>
      <c r="F19" t="s">
        <v>13</v>
      </c>
      <c r="G19" t="s">
        <v>838</v>
      </c>
      <c r="H19" s="8">
        <v>18</v>
      </c>
      <c r="I19" t="s">
        <v>768</v>
      </c>
      <c r="J19" s="36">
        <v>10</v>
      </c>
      <c r="K19">
        <v>75</v>
      </c>
      <c r="M19" s="36"/>
    </row>
    <row r="20" spans="1:13" s="66" customFormat="1" x14ac:dyDescent="0.45">
      <c r="A20" s="66" t="s">
        <v>1126</v>
      </c>
      <c r="B20" s="66" t="s">
        <v>1051</v>
      </c>
      <c r="C20" s="66" t="s">
        <v>14</v>
      </c>
      <c r="D20" s="65" t="s">
        <v>806</v>
      </c>
      <c r="E20" s="65" t="s">
        <v>125</v>
      </c>
      <c r="F20" s="66" t="s">
        <v>16</v>
      </c>
      <c r="G20" s="66" t="s">
        <v>17</v>
      </c>
      <c r="H20" s="8">
        <v>12</v>
      </c>
      <c r="I20" s="66" t="s">
        <v>766</v>
      </c>
      <c r="J20" s="36">
        <v>0</v>
      </c>
      <c r="L20" s="8"/>
    </row>
    <row r="21" spans="1:13" x14ac:dyDescent="0.45">
      <c r="A21" t="s">
        <v>943</v>
      </c>
      <c r="B21" t="s">
        <v>81</v>
      </c>
      <c r="C21" t="s">
        <v>82</v>
      </c>
      <c r="D21" s="2" t="s">
        <v>806</v>
      </c>
      <c r="E21" t="s">
        <v>6</v>
      </c>
      <c r="F21" t="s">
        <v>83</v>
      </c>
      <c r="G21" t="s">
        <v>84</v>
      </c>
      <c r="H21" s="8">
        <v>18</v>
      </c>
      <c r="I21" t="s">
        <v>768</v>
      </c>
      <c r="J21" s="49">
        <v>1</v>
      </c>
      <c r="K21" s="2">
        <v>0</v>
      </c>
      <c r="L21" s="9"/>
      <c r="M21" s="66"/>
    </row>
    <row r="22" spans="1:13" s="66" customFormat="1" x14ac:dyDescent="0.45">
      <c r="A22" s="36" t="s">
        <v>1127</v>
      </c>
      <c r="B22" s="66" t="s">
        <v>1053</v>
      </c>
      <c r="C22" s="66" t="s">
        <v>12</v>
      </c>
      <c r="D22" s="2" t="s">
        <v>806</v>
      </c>
      <c r="E22" s="66" t="s">
        <v>125</v>
      </c>
      <c r="F22" s="66" t="s">
        <v>1079</v>
      </c>
      <c r="G22" s="66" t="s">
        <v>1078</v>
      </c>
      <c r="H22" s="8">
        <v>24</v>
      </c>
      <c r="I22" s="66" t="s">
        <v>767</v>
      </c>
      <c r="J22" s="49">
        <v>9</v>
      </c>
      <c r="K22" s="2">
        <v>64</v>
      </c>
      <c r="L22" s="9"/>
      <c r="M22" s="36"/>
    </row>
    <row r="23" spans="1:13" x14ac:dyDescent="0.45">
      <c r="A23" s="36" t="s">
        <v>944</v>
      </c>
      <c r="B23" t="s">
        <v>170</v>
      </c>
      <c r="C23" t="s">
        <v>12</v>
      </c>
      <c r="D23" s="2" t="s">
        <v>806</v>
      </c>
      <c r="E23" t="s">
        <v>6</v>
      </c>
      <c r="F23" t="s">
        <v>171</v>
      </c>
      <c r="G23" t="s">
        <v>882</v>
      </c>
      <c r="H23" s="8">
        <v>18</v>
      </c>
      <c r="I23" t="s">
        <v>768</v>
      </c>
      <c r="J23" s="36">
        <v>55</v>
      </c>
      <c r="K23">
        <v>74</v>
      </c>
      <c r="M23" s="66"/>
    </row>
    <row r="24" spans="1:13" x14ac:dyDescent="0.45">
      <c r="A24" s="36" t="s">
        <v>945</v>
      </c>
      <c r="B24" t="s">
        <v>174</v>
      </c>
      <c r="C24" t="s">
        <v>175</v>
      </c>
      <c r="D24" s="2" t="s">
        <v>806</v>
      </c>
      <c r="E24" t="s">
        <v>6</v>
      </c>
      <c r="F24" t="s">
        <v>176</v>
      </c>
      <c r="G24" t="s">
        <v>177</v>
      </c>
      <c r="H24" s="8">
        <v>18</v>
      </c>
      <c r="I24" t="s">
        <v>768</v>
      </c>
      <c r="J24" s="36">
        <v>7</v>
      </c>
      <c r="K24">
        <v>78</v>
      </c>
      <c r="M24" s="49"/>
    </row>
    <row r="25" spans="1:13" x14ac:dyDescent="0.45">
      <c r="A25" s="36" t="s">
        <v>946</v>
      </c>
      <c r="B25" t="s">
        <v>183</v>
      </c>
      <c r="C25" t="s">
        <v>12</v>
      </c>
      <c r="D25" s="2" t="s">
        <v>806</v>
      </c>
      <c r="E25" t="s">
        <v>6</v>
      </c>
      <c r="F25" s="2" t="s">
        <v>184</v>
      </c>
      <c r="G25" t="s">
        <v>185</v>
      </c>
      <c r="H25" s="8">
        <v>18</v>
      </c>
      <c r="I25" t="s">
        <v>768</v>
      </c>
      <c r="J25" s="36">
        <v>8</v>
      </c>
      <c r="K25">
        <v>78</v>
      </c>
      <c r="M25" s="36"/>
    </row>
    <row r="26" spans="1:13" x14ac:dyDescent="0.45">
      <c r="A26" s="36" t="s">
        <v>947</v>
      </c>
      <c r="B26" t="s">
        <v>207</v>
      </c>
      <c r="C26" t="s">
        <v>208</v>
      </c>
      <c r="D26" s="2" t="s">
        <v>806</v>
      </c>
      <c r="E26" t="s">
        <v>125</v>
      </c>
      <c r="F26" s="2" t="s">
        <v>209</v>
      </c>
      <c r="G26" t="s">
        <v>210</v>
      </c>
      <c r="H26" s="8">
        <v>24</v>
      </c>
      <c r="I26" t="s">
        <v>767</v>
      </c>
      <c r="J26" s="36">
        <v>14</v>
      </c>
      <c r="K26">
        <v>53</v>
      </c>
      <c r="M26" s="36"/>
    </row>
    <row r="27" spans="1:13" x14ac:dyDescent="0.45">
      <c r="A27" s="36" t="s">
        <v>948</v>
      </c>
      <c r="B27" t="s">
        <v>211</v>
      </c>
      <c r="C27" t="s">
        <v>198</v>
      </c>
      <c r="D27" s="2" t="s">
        <v>806</v>
      </c>
      <c r="E27" t="s">
        <v>6</v>
      </c>
      <c r="F27" t="s">
        <v>212</v>
      </c>
      <c r="G27" t="s">
        <v>849</v>
      </c>
      <c r="H27" s="8">
        <v>18</v>
      </c>
      <c r="I27" t="s">
        <v>768</v>
      </c>
      <c r="J27" s="36">
        <v>2</v>
      </c>
      <c r="K27">
        <v>100</v>
      </c>
      <c r="M27" s="36"/>
    </row>
    <row r="28" spans="1:13" x14ac:dyDescent="0.45">
      <c r="A28" s="36" t="s">
        <v>949</v>
      </c>
      <c r="B28" t="s">
        <v>233</v>
      </c>
      <c r="C28" t="s">
        <v>198</v>
      </c>
      <c r="D28" s="2" t="s">
        <v>806</v>
      </c>
      <c r="E28" t="s">
        <v>125</v>
      </c>
      <c r="F28" t="s">
        <v>234</v>
      </c>
      <c r="G28" t="s">
        <v>235</v>
      </c>
      <c r="H28" s="8">
        <v>24</v>
      </c>
      <c r="I28" t="s">
        <v>767</v>
      </c>
      <c r="J28" s="36">
        <v>7</v>
      </c>
      <c r="K28">
        <v>63</v>
      </c>
      <c r="M28" s="36"/>
    </row>
    <row r="29" spans="1:13" x14ac:dyDescent="0.45">
      <c r="A29" t="s">
        <v>950</v>
      </c>
      <c r="B29" t="s">
        <v>275</v>
      </c>
      <c r="C29" t="s">
        <v>82</v>
      </c>
      <c r="D29" s="2" t="s">
        <v>806</v>
      </c>
      <c r="E29" s="2" t="s">
        <v>125</v>
      </c>
      <c r="F29" t="s">
        <v>209</v>
      </c>
      <c r="G29" t="s">
        <v>210</v>
      </c>
      <c r="H29" s="8">
        <v>24</v>
      </c>
      <c r="I29" t="s">
        <v>767</v>
      </c>
      <c r="J29" s="36">
        <v>1</v>
      </c>
      <c r="K29">
        <v>100</v>
      </c>
      <c r="M29" s="36"/>
    </row>
    <row r="30" spans="1:13" x14ac:dyDescent="0.45">
      <c r="A30" s="36" t="s">
        <v>951</v>
      </c>
      <c r="B30" t="s">
        <v>280</v>
      </c>
      <c r="C30" t="s">
        <v>14</v>
      </c>
      <c r="D30" s="2" t="s">
        <v>806</v>
      </c>
      <c r="E30" t="s">
        <v>24</v>
      </c>
      <c r="F30" t="s">
        <v>281</v>
      </c>
      <c r="G30" t="s">
        <v>282</v>
      </c>
      <c r="H30" s="8">
        <v>24</v>
      </c>
      <c r="I30" t="s">
        <v>767</v>
      </c>
      <c r="J30" s="36">
        <v>1</v>
      </c>
      <c r="K30">
        <v>0</v>
      </c>
      <c r="M30" s="66"/>
    </row>
    <row r="31" spans="1:13" x14ac:dyDescent="0.45">
      <c r="A31" s="36" t="s">
        <v>952</v>
      </c>
      <c r="B31" t="s">
        <v>305</v>
      </c>
      <c r="C31" t="s">
        <v>14</v>
      </c>
      <c r="D31" s="2" t="s">
        <v>806</v>
      </c>
      <c r="E31" t="s">
        <v>24</v>
      </c>
      <c r="F31" t="s">
        <v>306</v>
      </c>
      <c r="G31" t="s">
        <v>307</v>
      </c>
      <c r="H31" s="8">
        <v>18</v>
      </c>
      <c r="I31" t="s">
        <v>768</v>
      </c>
      <c r="J31">
        <v>0</v>
      </c>
      <c r="K31" t="s">
        <v>929</v>
      </c>
      <c r="M31" s="36"/>
    </row>
    <row r="32" spans="1:13" x14ac:dyDescent="0.45">
      <c r="A32" s="36" t="s">
        <v>953</v>
      </c>
      <c r="B32" t="s">
        <v>337</v>
      </c>
      <c r="C32" t="s">
        <v>14</v>
      </c>
      <c r="D32" s="2" t="s">
        <v>806</v>
      </c>
      <c r="E32" t="s">
        <v>24</v>
      </c>
      <c r="F32" t="s">
        <v>338</v>
      </c>
      <c r="G32" t="s">
        <v>788</v>
      </c>
      <c r="H32" s="8">
        <v>18</v>
      </c>
      <c r="I32" t="s">
        <v>768</v>
      </c>
      <c r="J32" s="36">
        <v>1</v>
      </c>
      <c r="K32">
        <v>100</v>
      </c>
      <c r="M32" s="36"/>
    </row>
    <row r="33" spans="1:13" x14ac:dyDescent="0.45">
      <c r="A33" t="s">
        <v>954</v>
      </c>
      <c r="B33" t="s">
        <v>377</v>
      </c>
      <c r="C33" t="s">
        <v>14</v>
      </c>
      <c r="D33" s="2" t="s">
        <v>806</v>
      </c>
      <c r="E33" t="s">
        <v>125</v>
      </c>
      <c r="F33" t="s">
        <v>209</v>
      </c>
      <c r="G33" t="s">
        <v>210</v>
      </c>
      <c r="H33" s="8">
        <v>24</v>
      </c>
      <c r="I33" t="s">
        <v>767</v>
      </c>
      <c r="J33">
        <v>0</v>
      </c>
      <c r="K33" t="s">
        <v>929</v>
      </c>
      <c r="M33" s="36"/>
    </row>
    <row r="34" spans="1:13" x14ac:dyDescent="0.45">
      <c r="A34" t="s">
        <v>955</v>
      </c>
      <c r="B34" t="s">
        <v>388</v>
      </c>
      <c r="C34" t="s">
        <v>82</v>
      </c>
      <c r="D34" s="2" t="s">
        <v>806</v>
      </c>
      <c r="E34" t="s">
        <v>6</v>
      </c>
      <c r="F34" t="s">
        <v>389</v>
      </c>
      <c r="G34" t="s">
        <v>390</v>
      </c>
      <c r="H34" s="8">
        <v>18</v>
      </c>
      <c r="I34" t="s">
        <v>768</v>
      </c>
      <c r="J34" s="36">
        <v>17</v>
      </c>
      <c r="K34">
        <v>70</v>
      </c>
      <c r="M34" s="36"/>
    </row>
    <row r="35" spans="1:13" x14ac:dyDescent="0.45">
      <c r="A35" t="s">
        <v>956</v>
      </c>
      <c r="B35" t="s">
        <v>448</v>
      </c>
      <c r="C35" t="s">
        <v>198</v>
      </c>
      <c r="D35" s="2" t="s">
        <v>806</v>
      </c>
      <c r="E35" t="s">
        <v>6</v>
      </c>
      <c r="F35" t="s">
        <v>449</v>
      </c>
      <c r="G35" t="s">
        <v>450</v>
      </c>
      <c r="H35" s="8">
        <v>18</v>
      </c>
      <c r="I35" t="s">
        <v>768</v>
      </c>
      <c r="J35" s="36">
        <v>2</v>
      </c>
      <c r="K35">
        <v>75</v>
      </c>
      <c r="M35" s="49"/>
    </row>
    <row r="36" spans="1:13" x14ac:dyDescent="0.45">
      <c r="A36" t="s">
        <v>957</v>
      </c>
      <c r="B36" t="s">
        <v>500</v>
      </c>
      <c r="C36" t="s">
        <v>12</v>
      </c>
      <c r="D36" s="2" t="s">
        <v>806</v>
      </c>
      <c r="E36" t="s">
        <v>125</v>
      </c>
      <c r="F36" s="2" t="s">
        <v>501</v>
      </c>
      <c r="G36" t="s">
        <v>502</v>
      </c>
      <c r="H36" s="8">
        <v>24</v>
      </c>
      <c r="I36" t="s">
        <v>767</v>
      </c>
      <c r="J36" s="36">
        <v>0</v>
      </c>
      <c r="K36" t="s">
        <v>929</v>
      </c>
      <c r="M36" s="36"/>
    </row>
    <row r="37" spans="1:13" x14ac:dyDescent="0.45">
      <c r="A37" s="36" t="s">
        <v>958</v>
      </c>
      <c r="B37" t="s">
        <v>530</v>
      </c>
      <c r="C37" t="s">
        <v>82</v>
      </c>
      <c r="D37" s="2" t="s">
        <v>806</v>
      </c>
      <c r="E37" t="s">
        <v>6</v>
      </c>
      <c r="F37" t="s">
        <v>531</v>
      </c>
      <c r="G37" t="s">
        <v>865</v>
      </c>
      <c r="H37" s="8">
        <v>18</v>
      </c>
      <c r="I37" t="s">
        <v>768</v>
      </c>
      <c r="J37" s="36">
        <v>22</v>
      </c>
      <c r="K37">
        <v>79</v>
      </c>
      <c r="M37" s="36"/>
    </row>
    <row r="38" spans="1:13" x14ac:dyDescent="0.45">
      <c r="A38" s="36" t="s">
        <v>959</v>
      </c>
      <c r="B38" t="s">
        <v>584</v>
      </c>
      <c r="C38" t="s">
        <v>14</v>
      </c>
      <c r="D38" s="2" t="s">
        <v>806</v>
      </c>
      <c r="E38" t="s">
        <v>585</v>
      </c>
      <c r="F38" t="s">
        <v>586</v>
      </c>
      <c r="G38" t="s">
        <v>870</v>
      </c>
      <c r="H38" s="8">
        <v>12</v>
      </c>
      <c r="I38" t="s">
        <v>766</v>
      </c>
      <c r="J38">
        <v>0</v>
      </c>
      <c r="M38" s="36"/>
    </row>
    <row r="39" spans="1:13" x14ac:dyDescent="0.45">
      <c r="A39" s="36" t="s">
        <v>960</v>
      </c>
      <c r="B39" t="s">
        <v>642</v>
      </c>
      <c r="C39" t="s">
        <v>82</v>
      </c>
      <c r="D39" s="2" t="s">
        <v>806</v>
      </c>
      <c r="E39" t="s">
        <v>6</v>
      </c>
      <c r="F39" t="s">
        <v>83</v>
      </c>
      <c r="G39" t="s">
        <v>84</v>
      </c>
      <c r="H39" s="8">
        <v>18</v>
      </c>
      <c r="I39" t="s">
        <v>768</v>
      </c>
      <c r="J39" s="36">
        <v>28</v>
      </c>
      <c r="K39">
        <v>76</v>
      </c>
      <c r="M39" s="36"/>
    </row>
    <row r="40" spans="1:13" x14ac:dyDescent="0.45">
      <c r="A40" s="36" t="s">
        <v>961</v>
      </c>
      <c r="B40" t="s">
        <v>690</v>
      </c>
      <c r="C40" t="s">
        <v>14</v>
      </c>
      <c r="D40" s="2" t="s">
        <v>806</v>
      </c>
      <c r="E40" t="s">
        <v>6</v>
      </c>
      <c r="F40" t="s">
        <v>367</v>
      </c>
      <c r="G40" t="s">
        <v>368</v>
      </c>
      <c r="H40" s="8">
        <v>24</v>
      </c>
      <c r="I40" t="s">
        <v>767</v>
      </c>
      <c r="J40" s="36">
        <v>10</v>
      </c>
      <c r="K40">
        <v>71</v>
      </c>
      <c r="M40" s="36"/>
    </row>
    <row r="41" spans="1:13" x14ac:dyDescent="0.45">
      <c r="A41" s="36" t="s">
        <v>962</v>
      </c>
      <c r="B41" t="s">
        <v>827</v>
      </c>
      <c r="C41" t="s">
        <v>82</v>
      </c>
      <c r="D41" s="2" t="s">
        <v>806</v>
      </c>
      <c r="E41" t="s">
        <v>6</v>
      </c>
      <c r="F41" s="2" t="s">
        <v>701</v>
      </c>
      <c r="G41" t="s">
        <v>702</v>
      </c>
      <c r="H41" s="8">
        <v>18</v>
      </c>
      <c r="I41" t="s">
        <v>768</v>
      </c>
      <c r="J41" s="36">
        <v>7</v>
      </c>
      <c r="K41">
        <v>50</v>
      </c>
      <c r="M41" s="36"/>
    </row>
    <row r="42" spans="1:13" x14ac:dyDescent="0.45">
      <c r="A42" s="36" t="s">
        <v>963</v>
      </c>
      <c r="B42" t="s">
        <v>707</v>
      </c>
      <c r="C42" t="s">
        <v>708</v>
      </c>
      <c r="D42" s="2" t="s">
        <v>806</v>
      </c>
      <c r="E42" t="s">
        <v>6</v>
      </c>
      <c r="F42" t="s">
        <v>709</v>
      </c>
      <c r="G42" t="s">
        <v>710</v>
      </c>
      <c r="H42" s="8">
        <v>18</v>
      </c>
      <c r="I42" t="s">
        <v>768</v>
      </c>
      <c r="J42" s="36">
        <v>13</v>
      </c>
      <c r="K42">
        <v>78</v>
      </c>
      <c r="M42" s="36"/>
    </row>
    <row r="43" spans="1:13" x14ac:dyDescent="0.45">
      <c r="B43" t="s">
        <v>750</v>
      </c>
      <c r="C43" t="s">
        <v>14</v>
      </c>
      <c r="D43" s="2" t="s">
        <v>806</v>
      </c>
      <c r="E43" t="s">
        <v>15</v>
      </c>
      <c r="F43" t="s">
        <v>836</v>
      </c>
      <c r="G43" t="s">
        <v>751</v>
      </c>
      <c r="H43" s="8">
        <v>6</v>
      </c>
      <c r="I43" t="s">
        <v>771</v>
      </c>
      <c r="J43" t="s">
        <v>929</v>
      </c>
      <c r="M43" s="36"/>
    </row>
    <row r="44" spans="1:13" x14ac:dyDescent="0.45">
      <c r="A44" t="s">
        <v>964</v>
      </c>
      <c r="B44" t="s">
        <v>757</v>
      </c>
      <c r="C44" t="s">
        <v>14</v>
      </c>
      <c r="D44" s="2" t="s">
        <v>806</v>
      </c>
      <c r="E44" t="s">
        <v>6</v>
      </c>
      <c r="F44" t="s">
        <v>758</v>
      </c>
      <c r="G44" t="s">
        <v>759</v>
      </c>
      <c r="H44" s="8">
        <v>18</v>
      </c>
      <c r="I44" t="s">
        <v>768</v>
      </c>
      <c r="J44" s="36">
        <v>3</v>
      </c>
      <c r="K44">
        <v>100</v>
      </c>
      <c r="M44" s="36"/>
    </row>
    <row r="45" spans="1:13" x14ac:dyDescent="0.45">
      <c r="I45" s="43" t="s">
        <v>938</v>
      </c>
      <c r="J45" s="50">
        <f>SUM(J19:J44)</f>
        <v>218</v>
      </c>
      <c r="K45" s="45"/>
    </row>
    <row r="46" spans="1:13" x14ac:dyDescent="0.45">
      <c r="I46" s="43" t="s">
        <v>941</v>
      </c>
      <c r="J46" s="45" t="s">
        <v>1128</v>
      </c>
      <c r="K46" s="45"/>
    </row>
    <row r="49" spans="1:17" x14ac:dyDescent="0.45">
      <c r="A49" s="4" t="s">
        <v>1201</v>
      </c>
    </row>
    <row r="50" spans="1:17" x14ac:dyDescent="0.45">
      <c r="B50" t="s">
        <v>1189</v>
      </c>
      <c r="C50" s="93" t="s">
        <v>1190</v>
      </c>
    </row>
    <row r="51" spans="1:17" ht="31.5" x14ac:dyDescent="0.5">
      <c r="A51" s="1" t="s">
        <v>900</v>
      </c>
      <c r="B51" s="1" t="s">
        <v>990</v>
      </c>
      <c r="C51" s="1" t="s">
        <v>0</v>
      </c>
      <c r="D51" s="1" t="s">
        <v>991</v>
      </c>
      <c r="E51" s="1" t="s">
        <v>992</v>
      </c>
      <c r="F51" s="1" t="s">
        <v>993</v>
      </c>
      <c r="G51" s="1" t="s">
        <v>994</v>
      </c>
      <c r="H51" s="1" t="s">
        <v>995</v>
      </c>
      <c r="I51" s="1" t="s">
        <v>996</v>
      </c>
      <c r="J51" s="1" t="s">
        <v>997</v>
      </c>
      <c r="K51" s="1" t="s">
        <v>998</v>
      </c>
      <c r="L51" s="1" t="s">
        <v>999</v>
      </c>
      <c r="M51" s="1" t="s">
        <v>924</v>
      </c>
      <c r="N51" s="4" t="s">
        <v>1000</v>
      </c>
      <c r="O51" s="4" t="s">
        <v>1001</v>
      </c>
      <c r="P51" s="4" t="s">
        <v>1002</v>
      </c>
    </row>
    <row r="52" spans="1:17" x14ac:dyDescent="0.45">
      <c r="A52" s="8">
        <v>0</v>
      </c>
      <c r="B52" s="8">
        <v>165</v>
      </c>
      <c r="C52" t="s">
        <v>981</v>
      </c>
      <c r="D52" t="s">
        <v>775</v>
      </c>
      <c r="E52" t="s">
        <v>132</v>
      </c>
      <c r="G52" t="s">
        <v>1003</v>
      </c>
      <c r="H52" t="b">
        <v>1</v>
      </c>
      <c r="I52" t="s">
        <v>1004</v>
      </c>
      <c r="J52" t="s">
        <v>1005</v>
      </c>
      <c r="L52" s="64">
        <v>43588</v>
      </c>
      <c r="M52" t="s">
        <v>1006</v>
      </c>
      <c r="P52">
        <v>31130889</v>
      </c>
    </row>
    <row r="53" spans="1:17" x14ac:dyDescent="0.45">
      <c r="A53" s="8">
        <v>12</v>
      </c>
      <c r="B53" s="8">
        <v>159</v>
      </c>
      <c r="C53" t="s">
        <v>1007</v>
      </c>
      <c r="D53" t="s">
        <v>526</v>
      </c>
      <c r="E53" t="s">
        <v>1008</v>
      </c>
      <c r="G53" t="s">
        <v>1003</v>
      </c>
      <c r="H53" t="b">
        <v>1</v>
      </c>
      <c r="I53" t="s">
        <v>1009</v>
      </c>
      <c r="J53" t="s">
        <v>1010</v>
      </c>
      <c r="L53" s="64">
        <v>43616</v>
      </c>
      <c r="M53" t="s">
        <v>1011</v>
      </c>
    </row>
    <row r="54" spans="1:17" x14ac:dyDescent="0.45">
      <c r="A54" s="8">
        <v>0</v>
      </c>
      <c r="B54" s="8">
        <v>142</v>
      </c>
      <c r="C54" t="s">
        <v>606</v>
      </c>
      <c r="D54" t="s">
        <v>1012</v>
      </c>
      <c r="E54" t="s">
        <v>1013</v>
      </c>
      <c r="G54" t="s">
        <v>1003</v>
      </c>
      <c r="H54" t="b">
        <v>1</v>
      </c>
      <c r="I54" t="s">
        <v>1014</v>
      </c>
      <c r="J54" t="s">
        <v>1015</v>
      </c>
      <c r="L54" s="64">
        <v>43703</v>
      </c>
      <c r="M54" t="s">
        <v>1016</v>
      </c>
      <c r="P54">
        <v>31451966</v>
      </c>
    </row>
    <row r="55" spans="1:17" x14ac:dyDescent="0.45">
      <c r="A55" s="8">
        <v>0</v>
      </c>
      <c r="B55" s="8">
        <v>117</v>
      </c>
      <c r="C55" t="s">
        <v>1017</v>
      </c>
      <c r="D55" t="s">
        <v>1018</v>
      </c>
      <c r="E55" t="s">
        <v>1019</v>
      </c>
      <c r="G55" t="s">
        <v>1003</v>
      </c>
      <c r="H55" t="b">
        <v>1</v>
      </c>
      <c r="I55" t="s">
        <v>1020</v>
      </c>
      <c r="J55" t="s">
        <v>1021</v>
      </c>
      <c r="L55" s="64">
        <v>43568</v>
      </c>
      <c r="M55" t="s">
        <v>1022</v>
      </c>
      <c r="P55">
        <v>30982100</v>
      </c>
    </row>
    <row r="56" spans="1:17" x14ac:dyDescent="0.45">
      <c r="A56" s="8">
        <v>0</v>
      </c>
      <c r="B56" s="8">
        <v>118</v>
      </c>
      <c r="C56" t="s">
        <v>980</v>
      </c>
      <c r="D56" t="s">
        <v>423</v>
      </c>
      <c r="E56" t="s">
        <v>424</v>
      </c>
      <c r="G56" t="s">
        <v>1003</v>
      </c>
      <c r="H56" t="b">
        <v>1</v>
      </c>
      <c r="I56" t="s">
        <v>1023</v>
      </c>
      <c r="J56" t="s">
        <v>1024</v>
      </c>
      <c r="L56" s="64">
        <v>43776</v>
      </c>
      <c r="M56" t="s">
        <v>1025</v>
      </c>
      <c r="P56">
        <v>31699159</v>
      </c>
    </row>
    <row r="57" spans="1:17" x14ac:dyDescent="0.45">
      <c r="A57" s="8">
        <v>12</v>
      </c>
      <c r="B57" s="8">
        <v>102</v>
      </c>
      <c r="C57" t="s">
        <v>649</v>
      </c>
      <c r="D57" t="s">
        <v>1026</v>
      </c>
      <c r="E57" t="s">
        <v>1027</v>
      </c>
      <c r="G57" t="s">
        <v>1003</v>
      </c>
      <c r="H57" t="b">
        <v>1</v>
      </c>
      <c r="I57" t="s">
        <v>1028</v>
      </c>
      <c r="J57" t="s">
        <v>1029</v>
      </c>
      <c r="K57" t="s">
        <v>1030</v>
      </c>
      <c r="L57" s="64">
        <v>43664</v>
      </c>
      <c r="M57" t="s">
        <v>1031</v>
      </c>
      <c r="P57">
        <v>31163093</v>
      </c>
    </row>
    <row r="58" spans="1:17" x14ac:dyDescent="0.45">
      <c r="A58" s="8">
        <v>12</v>
      </c>
      <c r="B58" s="8">
        <v>95</v>
      </c>
      <c r="C58" t="s">
        <v>1032</v>
      </c>
      <c r="D58" t="s">
        <v>1033</v>
      </c>
      <c r="E58" t="s">
        <v>1034</v>
      </c>
      <c r="G58" t="s">
        <v>1003</v>
      </c>
      <c r="H58" t="b">
        <v>0</v>
      </c>
      <c r="I58" t="s">
        <v>1028</v>
      </c>
      <c r="J58" t="s">
        <v>1029</v>
      </c>
      <c r="K58" t="s">
        <v>1030</v>
      </c>
      <c r="L58" s="64">
        <v>43697</v>
      </c>
      <c r="M58" t="s">
        <v>1035</v>
      </c>
      <c r="P58">
        <v>31431048</v>
      </c>
    </row>
    <row r="59" spans="1:17" x14ac:dyDescent="0.45">
      <c r="A59" s="8">
        <v>0</v>
      </c>
      <c r="B59" s="8">
        <v>87</v>
      </c>
      <c r="C59" t="s">
        <v>334</v>
      </c>
      <c r="D59" t="s">
        <v>335</v>
      </c>
      <c r="E59" t="s">
        <v>336</v>
      </c>
      <c r="G59" t="s">
        <v>1003</v>
      </c>
      <c r="H59" t="b">
        <v>1</v>
      </c>
      <c r="I59" t="s">
        <v>1036</v>
      </c>
      <c r="J59" t="s">
        <v>1037</v>
      </c>
      <c r="K59" t="s">
        <v>1038</v>
      </c>
      <c r="L59" s="64">
        <v>43586</v>
      </c>
      <c r="M59" t="s">
        <v>1039</v>
      </c>
      <c r="P59">
        <v>31043616</v>
      </c>
    </row>
    <row r="60" spans="1:17" x14ac:dyDescent="0.45">
      <c r="A60" s="8">
        <v>12</v>
      </c>
      <c r="B60" s="8">
        <v>65</v>
      </c>
      <c r="C60" t="s">
        <v>1040</v>
      </c>
      <c r="D60" t="s">
        <v>1041</v>
      </c>
      <c r="E60" t="s">
        <v>1042</v>
      </c>
      <c r="G60" t="s">
        <v>1003</v>
      </c>
      <c r="H60" t="b">
        <v>1</v>
      </c>
      <c r="I60" t="s">
        <v>1028</v>
      </c>
      <c r="J60" t="s">
        <v>1043</v>
      </c>
      <c r="K60" t="s">
        <v>1044</v>
      </c>
      <c r="L60" s="64">
        <v>43502</v>
      </c>
      <c r="M60" t="s">
        <v>1045</v>
      </c>
      <c r="P60">
        <v>30729733</v>
      </c>
    </row>
    <row r="61" spans="1:17" x14ac:dyDescent="0.45">
      <c r="A61" s="8">
        <v>0</v>
      </c>
      <c r="B61" s="8">
        <v>60</v>
      </c>
      <c r="C61" t="s">
        <v>987</v>
      </c>
      <c r="D61" t="s">
        <v>988</v>
      </c>
      <c r="G61" t="s">
        <v>1003</v>
      </c>
      <c r="H61" t="b">
        <v>1</v>
      </c>
      <c r="I61" t="s">
        <v>1046</v>
      </c>
      <c r="J61" t="s">
        <v>1047</v>
      </c>
      <c r="K61" t="s">
        <v>1048</v>
      </c>
      <c r="L61" s="64">
        <v>43592</v>
      </c>
      <c r="M61" t="s">
        <v>1049</v>
      </c>
    </row>
    <row r="62" spans="1:17" s="77" customFormat="1" x14ac:dyDescent="0.45">
      <c r="A62" s="79"/>
      <c r="B62" s="79">
        <v>58</v>
      </c>
      <c r="C62" s="77" t="s">
        <v>1129</v>
      </c>
      <c r="D62" s="77" t="s">
        <v>1130</v>
      </c>
      <c r="E62" s="77" t="s">
        <v>1131</v>
      </c>
      <c r="G62" s="77" t="s">
        <v>1003</v>
      </c>
      <c r="H62" s="77" t="b">
        <v>1</v>
      </c>
      <c r="I62" s="77" t="s">
        <v>1132</v>
      </c>
      <c r="J62" s="77" t="s">
        <v>1133</v>
      </c>
      <c r="L62" s="78">
        <v>43647</v>
      </c>
      <c r="M62" s="77" t="s">
        <v>1134</v>
      </c>
      <c r="P62" s="77" t="s">
        <v>1135</v>
      </c>
      <c r="Q62" s="77">
        <v>29590086</v>
      </c>
    </row>
    <row r="63" spans="1:17" x14ac:dyDescent="0.45">
      <c r="A63" s="8">
        <v>0</v>
      </c>
      <c r="B63" s="8">
        <v>56</v>
      </c>
      <c r="C63" s="66" t="s">
        <v>276</v>
      </c>
      <c r="D63" s="66" t="s">
        <v>277</v>
      </c>
      <c r="E63" s="66"/>
      <c r="F63" s="66"/>
      <c r="G63" s="66" t="s">
        <v>1003</v>
      </c>
      <c r="H63" s="66" t="b">
        <v>1</v>
      </c>
      <c r="I63" s="66" t="s">
        <v>1028</v>
      </c>
      <c r="J63" s="66" t="s">
        <v>1136</v>
      </c>
      <c r="K63" s="66"/>
      <c r="L63" s="64">
        <v>43614</v>
      </c>
      <c r="M63" s="66" t="s">
        <v>1137</v>
      </c>
      <c r="N63" s="66"/>
      <c r="O63" s="66"/>
      <c r="P63" s="66"/>
      <c r="Q63" s="66">
        <v>31146395</v>
      </c>
    </row>
    <row r="64" spans="1:17" x14ac:dyDescent="0.45">
      <c r="A64" s="8">
        <v>18</v>
      </c>
      <c r="B64" s="8">
        <v>54</v>
      </c>
      <c r="C64" s="66" t="s">
        <v>1138</v>
      </c>
      <c r="D64" s="66" t="s">
        <v>171</v>
      </c>
      <c r="E64" s="66" t="s">
        <v>1139</v>
      </c>
      <c r="F64" s="66"/>
      <c r="G64" s="66" t="s">
        <v>1003</v>
      </c>
      <c r="H64" s="66" t="b">
        <v>0</v>
      </c>
      <c r="I64" s="66" t="s">
        <v>1140</v>
      </c>
      <c r="J64" s="66" t="s">
        <v>1141</v>
      </c>
      <c r="K64" s="66"/>
      <c r="L64" s="64">
        <v>43644</v>
      </c>
      <c r="M64" s="66" t="s">
        <v>1142</v>
      </c>
      <c r="N64" s="66"/>
      <c r="O64" s="66"/>
      <c r="P64" s="66"/>
      <c r="Q64" s="66"/>
    </row>
    <row r="65" spans="1:17" x14ac:dyDescent="0.45">
      <c r="A65" s="8">
        <v>0</v>
      </c>
      <c r="B65" s="8">
        <v>46</v>
      </c>
      <c r="C65" s="66" t="s">
        <v>1143</v>
      </c>
      <c r="D65" s="66" t="s">
        <v>1144</v>
      </c>
      <c r="E65" s="66" t="s">
        <v>794</v>
      </c>
      <c r="F65" s="66"/>
      <c r="G65" s="66" t="s">
        <v>1003</v>
      </c>
      <c r="H65" s="66" t="b">
        <v>1</v>
      </c>
      <c r="I65" s="66" t="s">
        <v>1028</v>
      </c>
      <c r="J65" s="66" t="s">
        <v>1145</v>
      </c>
      <c r="K65" s="66"/>
      <c r="L65" s="64">
        <v>43726</v>
      </c>
      <c r="M65" s="66" t="s">
        <v>1146</v>
      </c>
      <c r="N65" s="66"/>
      <c r="O65" s="66"/>
      <c r="P65" s="66"/>
      <c r="Q65" s="66">
        <v>31673406</v>
      </c>
    </row>
    <row r="66" spans="1:17" x14ac:dyDescent="0.45">
      <c r="A66" s="8">
        <v>18</v>
      </c>
      <c r="B66" s="8">
        <v>44</v>
      </c>
      <c r="C66" s="66" t="s">
        <v>546</v>
      </c>
      <c r="D66" s="66" t="s">
        <v>1147</v>
      </c>
      <c r="E66" s="66" t="s">
        <v>1148</v>
      </c>
      <c r="F66" s="66"/>
      <c r="G66" s="66" t="s">
        <v>1003</v>
      </c>
      <c r="H66" s="66" t="b">
        <v>1</v>
      </c>
      <c r="I66" s="66" t="s">
        <v>1149</v>
      </c>
      <c r="J66" s="66" t="s">
        <v>1029</v>
      </c>
      <c r="K66" s="66"/>
      <c r="L66" s="64">
        <v>43494</v>
      </c>
      <c r="M66" s="66" t="s">
        <v>1150</v>
      </c>
      <c r="N66" s="66"/>
      <c r="O66" s="66"/>
      <c r="P66" s="66"/>
      <c r="Q66" s="66"/>
    </row>
    <row r="67" spans="1:17" x14ac:dyDescent="0.45">
      <c r="A67" s="8">
        <v>12</v>
      </c>
      <c r="B67" s="8">
        <v>44</v>
      </c>
      <c r="C67" s="66" t="s">
        <v>165</v>
      </c>
      <c r="D67" s="66" t="s">
        <v>168</v>
      </c>
      <c r="E67" s="66" t="s">
        <v>1151</v>
      </c>
      <c r="F67" s="66"/>
      <c r="G67" s="66" t="s">
        <v>1003</v>
      </c>
      <c r="H67" s="66" t="b">
        <v>1</v>
      </c>
      <c r="I67" s="66" t="s">
        <v>1152</v>
      </c>
      <c r="J67" s="66" t="s">
        <v>1153</v>
      </c>
      <c r="K67" s="66" t="s">
        <v>1154</v>
      </c>
      <c r="L67" s="64">
        <v>43678</v>
      </c>
      <c r="M67" s="66" t="s">
        <v>1155</v>
      </c>
      <c r="N67" s="66"/>
      <c r="O67" s="66"/>
      <c r="P67" s="66"/>
      <c r="Q67" s="66">
        <v>30762429</v>
      </c>
    </row>
    <row r="68" spans="1:17" x14ac:dyDescent="0.45">
      <c r="A68" s="8">
        <v>0</v>
      </c>
      <c r="B68" s="8">
        <v>43</v>
      </c>
      <c r="C68" s="66" t="s">
        <v>41</v>
      </c>
      <c r="D68" s="66" t="s">
        <v>43</v>
      </c>
      <c r="E68" s="66" t="s">
        <v>44</v>
      </c>
      <c r="F68" s="66" t="s">
        <v>1156</v>
      </c>
      <c r="G68" s="66" t="s">
        <v>1003</v>
      </c>
      <c r="H68" s="66" t="b">
        <v>1</v>
      </c>
      <c r="I68" s="66" t="s">
        <v>1157</v>
      </c>
      <c r="J68" s="66" t="s">
        <v>1158</v>
      </c>
      <c r="K68" s="66"/>
      <c r="L68" s="64">
        <v>43573</v>
      </c>
      <c r="M68" s="66" t="s">
        <v>1159</v>
      </c>
      <c r="N68" s="66"/>
      <c r="O68" s="66"/>
      <c r="P68" s="66"/>
      <c r="Q68" s="66">
        <v>31000752</v>
      </c>
    </row>
    <row r="69" spans="1:17" s="77" customFormat="1" x14ac:dyDescent="0.45">
      <c r="A69" s="79"/>
      <c r="B69" s="79">
        <v>41</v>
      </c>
      <c r="C69" s="77" t="s">
        <v>1160</v>
      </c>
      <c r="D69" s="77" t="s">
        <v>1161</v>
      </c>
      <c r="E69" s="77" t="s">
        <v>1162</v>
      </c>
      <c r="G69" s="77" t="s">
        <v>1003</v>
      </c>
      <c r="H69" s="77" t="b">
        <v>0</v>
      </c>
      <c r="I69" s="77" t="s">
        <v>1014</v>
      </c>
      <c r="J69" s="77" t="s">
        <v>1163</v>
      </c>
      <c r="L69" s="78">
        <v>43525</v>
      </c>
      <c r="M69" s="77" t="s">
        <v>1164</v>
      </c>
    </row>
    <row r="70" spans="1:17" s="77" customFormat="1" x14ac:dyDescent="0.45">
      <c r="A70" s="79"/>
      <c r="B70" s="79">
        <v>38</v>
      </c>
      <c r="C70" s="77" t="s">
        <v>1165</v>
      </c>
      <c r="D70" s="77" t="s">
        <v>616</v>
      </c>
      <c r="E70" s="77" t="s">
        <v>1166</v>
      </c>
      <c r="G70" s="77" t="s">
        <v>1003</v>
      </c>
      <c r="H70" s="77" t="b">
        <v>1</v>
      </c>
      <c r="I70" s="77" t="s">
        <v>1167</v>
      </c>
      <c r="J70" s="77" t="s">
        <v>1168</v>
      </c>
      <c r="L70" s="78">
        <v>43747</v>
      </c>
      <c r="M70" s="77" t="s">
        <v>1169</v>
      </c>
    </row>
    <row r="71" spans="1:17" x14ac:dyDescent="0.45">
      <c r="A71" s="8">
        <v>0</v>
      </c>
      <c r="B71" s="8">
        <v>36</v>
      </c>
      <c r="C71" s="66" t="s">
        <v>1170</v>
      </c>
      <c r="D71" s="66" t="s">
        <v>290</v>
      </c>
      <c r="E71" s="66" t="s">
        <v>109</v>
      </c>
      <c r="F71" s="66"/>
      <c r="G71" s="66" t="s">
        <v>1003</v>
      </c>
      <c r="H71" s="66" t="b">
        <v>1</v>
      </c>
      <c r="I71" s="66" t="s">
        <v>1020</v>
      </c>
      <c r="J71" s="66" t="s">
        <v>1171</v>
      </c>
      <c r="K71" s="66"/>
      <c r="L71" s="64">
        <v>43489</v>
      </c>
      <c r="M71" s="66" t="s">
        <v>1172</v>
      </c>
      <c r="N71" s="66"/>
      <c r="O71" s="66"/>
      <c r="P71" s="66">
        <v>30680463</v>
      </c>
    </row>
    <row r="72" spans="1:17" x14ac:dyDescent="0.45">
      <c r="A72" s="8">
        <v>12</v>
      </c>
      <c r="B72" s="8">
        <v>34</v>
      </c>
      <c r="C72" s="66" t="s">
        <v>1173</v>
      </c>
      <c r="D72" s="66" t="s">
        <v>1174</v>
      </c>
      <c r="E72" s="66" t="s">
        <v>1175</v>
      </c>
      <c r="F72" s="66" t="s">
        <v>1176</v>
      </c>
      <c r="G72" s="66" t="s">
        <v>1003</v>
      </c>
      <c r="H72" s="66" t="b">
        <v>1</v>
      </c>
      <c r="I72" s="66" t="s">
        <v>1020</v>
      </c>
      <c r="J72" s="66" t="s">
        <v>1177</v>
      </c>
      <c r="K72" s="66" t="s">
        <v>1178</v>
      </c>
      <c r="L72" s="64">
        <v>43770</v>
      </c>
      <c r="M72" s="66" t="s">
        <v>1179</v>
      </c>
      <c r="N72" s="66"/>
      <c r="O72" s="66"/>
      <c r="P72" s="66">
        <v>31451190</v>
      </c>
    </row>
    <row r="73" spans="1:17" x14ac:dyDescent="0.45">
      <c r="A73" s="8">
        <v>18</v>
      </c>
      <c r="B73" s="8">
        <v>28</v>
      </c>
      <c r="C73" s="66" t="s">
        <v>1180</v>
      </c>
      <c r="D73" s="66" t="s">
        <v>252</v>
      </c>
      <c r="E73" s="66" t="s">
        <v>1181</v>
      </c>
      <c r="F73" s="66"/>
      <c r="G73" s="66" t="s">
        <v>1003</v>
      </c>
      <c r="H73" s="66" t="b">
        <v>0</v>
      </c>
      <c r="I73" s="66" t="s">
        <v>1182</v>
      </c>
      <c r="J73" s="66" t="s">
        <v>1183</v>
      </c>
      <c r="K73" s="66"/>
      <c r="L73" s="64">
        <v>43598</v>
      </c>
      <c r="M73" s="66" t="s">
        <v>1184</v>
      </c>
      <c r="N73" s="66"/>
      <c r="O73" s="66"/>
      <c r="P73" s="66"/>
    </row>
    <row r="74" spans="1:17" x14ac:dyDescent="0.45">
      <c r="A74" s="8">
        <v>18</v>
      </c>
      <c r="B74" s="8">
        <v>28</v>
      </c>
      <c r="C74" s="66" t="s">
        <v>1185</v>
      </c>
      <c r="D74" s="66" t="s">
        <v>1186</v>
      </c>
      <c r="E74" s="66" t="s">
        <v>1187</v>
      </c>
      <c r="F74" s="66"/>
      <c r="G74" s="66" t="s">
        <v>1003</v>
      </c>
      <c r="H74" s="66" t="b">
        <v>0</v>
      </c>
      <c r="I74" s="66" t="s">
        <v>1140</v>
      </c>
      <c r="J74" s="66" t="s">
        <v>1029</v>
      </c>
      <c r="K74" s="66"/>
      <c r="L74" s="64">
        <v>43612</v>
      </c>
      <c r="M74" s="66" t="s">
        <v>1188</v>
      </c>
      <c r="N74" s="66"/>
      <c r="O74" s="66"/>
      <c r="P74" s="66"/>
    </row>
    <row r="77" spans="1:17" x14ac:dyDescent="0.45">
      <c r="A77" s="77" t="s">
        <v>1196</v>
      </c>
      <c r="B77" s="77"/>
      <c r="C77" s="77"/>
      <c r="D77" s="77"/>
      <c r="E77" s="77"/>
    </row>
  </sheetData>
  <sortState xmlns:xlrd2="http://schemas.microsoft.com/office/spreadsheetml/2017/richdata2" ref="M19:M43">
    <sortCondition ref="M43"/>
  </sortState>
  <dataValidations count="2">
    <dataValidation type="list" allowBlank="1" showInputMessage="1" showErrorMessage="1" sqref="D5:D14 D19:D44" xr:uid="{D58A1BE5-CA98-4EAF-9BE0-7A7D0A678809}">
      <formula1>"Centre for Learning &amp; Teaching, Library &amp; Learning Services, Faculty of Arts and Sciences, Faculty of Education, Faculty of Heath Social Care and Medicine"</formula1>
    </dataValidation>
    <dataValidation type="list" allowBlank="1" showInputMessage="1" showErrorMessage="1" sqref="I5:I14 I19:I44" xr:uid="{E14BCFB3-4ADA-4051-BD69-B3B21A3DAFAF}">
      <formula1>"OA publication, APC paid, zero, 6 months, 9 months, 12 months, 18 months, 24 months, other, no green OA option"</formula1>
    </dataValidation>
  </dataValidations>
  <hyperlinks>
    <hyperlink ref="A5" r:id="rId1" display="https://doi.org/10.1177%2F1321103X18814579" xr:uid="{11C79CFD-ED5C-425B-888B-F61423D89987}"/>
    <hyperlink ref="A6" r:id="rId2" xr:uid="{D270DEF3-84B9-4E5B-9404-FBAB09EB1589}"/>
    <hyperlink ref="J5" r:id="rId3" display="https://sage.altmetric.com/details/59182284" xr:uid="{C2592058-2E56-4478-9558-E4BE4E89974C}"/>
    <hyperlink ref="M5" r:id="rId4" display="https://research.edgehill.ac.uk/en/publications/confronting-the-challenge-the-impact-of-whole-school-primary-musi" xr:uid="{3357A3E3-1018-47C7-889F-626F975966AB}"/>
    <hyperlink ref="J10" r:id="rId5" display="https://www.altmetric.com/details/67015301" xr:uid="{C1318965-F94A-4A0A-A8CB-975F380767FE}"/>
    <hyperlink ref="A10" r:id="rId6" display="http://dx.doi.org/10.17613/48cs-yh47" xr:uid="{7A56C003-A631-4E34-AC8C-20D8AE8F97A7}"/>
    <hyperlink ref="M9" r:id="rId7" display="https://research.edgehill.ac.uk/en/publications/look-whos-talking-using-creative-playful-arts-based-methods-in-re" xr:uid="{A4CA01B7-14A0-4BF2-832F-ADD4A9B96591}"/>
    <hyperlink ref="A9" r:id="rId8" display="https://doi.org/10.1177%2F1476718X18808816" xr:uid="{14B98A31-3D1D-447A-A90C-EF572F51EFD8}"/>
    <hyperlink ref="M12" r:id="rId9" display="https://research.edgehill.ac.uk/en/publications/school-university-links-for-evidence-informed-practice" xr:uid="{4B63E39D-8387-41CE-B4FB-A8F5FB374952}"/>
    <hyperlink ref="A12" r:id="rId10" xr:uid="{A7D65DDF-B927-410B-A116-9162A1DE5475}"/>
    <hyperlink ref="M13" r:id="rId11" display="https://research.edgehill.ac.uk/en/publications/students-making-complaints-performative-or-passionate-utterance" xr:uid="{9C4699A7-1374-4500-83E3-6B4734B61CEA}"/>
    <hyperlink ref="M14" r:id="rId12" display="https://research.edgehill.ac.uk/en/publications/walking-on-egg-shells-brexit-british-values-and-educational-space-2" xr:uid="{15AF6D28-682F-408A-9AE6-512743C331E6}"/>
    <hyperlink ref="A14" r:id="rId13" tooltip="DOI: https://doi.org/10.1108/ET-12-2018-0248" xr:uid="{2A1AE60C-9F5A-40CF-ACA8-020A8B482196}"/>
    <hyperlink ref="A7" r:id="rId14" xr:uid="{BC6B8970-EB82-408D-8689-EB65FC42BB63}"/>
    <hyperlink ref="J7" r:id="rId15" display="https://www.altmetric.com/explorer/outputs?identifier_list_id=3502ccbf-68b6-442c-83ba-307912a61a42&amp;show_details=74097749" xr:uid="{BBB3C8A0-9275-47CD-8556-964B0D4E61EC}"/>
    <hyperlink ref="J9" r:id="rId16" display="https://www.altmetric.com/explorer/outputs?identifier=https%3A%2F%2Fjournals.sagepub.com%2Fdoi%2F10.1177%2F1476718X18808816&amp;show_details=51023794" xr:uid="{66FE7521-68B2-45F3-8D83-2CCADEFD1B85}"/>
    <hyperlink ref="J14" r:id="rId17" display="https://www.altmetric.com/explorer/outputs?identifier=10.1108%2FET-12-2018-0248&amp;show_details=55303879" xr:uid="{EC89F0A8-0F01-44EC-B8EA-455BAAA8E910}"/>
    <hyperlink ref="J12" r:id="rId18" display="https://www.altmetric.com/explorer/outputs?q=School-University%20Links%20for%20Evidence-Informed%20Practice&amp;show_details=59932878" xr:uid="{A4EBF7A2-2E69-439B-8819-E8E560DED0FA}"/>
    <hyperlink ref="J19" r:id="rId19" display="https://www.altmetric.com/explorer/outputs?q=A%20Critical%20Policy%20Analysis%20of%20Local%20Religious%20Education%20in%20England.&amp;show_details=54321818" xr:uid="{72462507-61A3-4498-98DB-4DB373F4EFAB}"/>
    <hyperlink ref="A23" r:id="rId20" xr:uid="{31F255A1-39E3-4194-B35B-03A5F46FCC45}"/>
    <hyperlink ref="J23" r:id="rId21" display="https://www.altmetric.com/explorer/outputs?show_details=63167111&amp;title=Bounded%20decision-making%2C%20teachers%E2%80%99%20reflection%2C%20and%20organisational%20learning" xr:uid="{2EFE7C15-9631-4A7B-9C38-F52C06C66473}"/>
    <hyperlink ref="A24" r:id="rId22" xr:uid="{3557EE70-0F37-42ED-9922-292B5831DF05}"/>
    <hyperlink ref="J24" r:id="rId23" display="https://www.altmetric.com/explorer/outputs?show_details=66488077&amp;title=Changing%20attitudes%20to%20mathematics%20in%20primary%20school%20teachers%20in%20England" xr:uid="{92A4B85E-F443-4A67-96B2-777E4C8C605E}"/>
    <hyperlink ref="A25" r:id="rId24" xr:uid="{95BE929E-75D1-41D3-9661-A9E8105292BC}"/>
    <hyperlink ref="J25" r:id="rId25" display="https://www.altmetric.com/explorer/outputs?q=Collaborative%20research%20as%20community%20learning%20in%20a%20Higher%20Education%20context%2C%20or%20%E2%80%9CWhat%20would%20Rod%20Stewart%20do%3F%E2%80%9D&amp;show_details=62665214" xr:uid="{571D4603-6E2E-482A-B472-9F93E769077F}"/>
    <hyperlink ref="A26" r:id="rId26" xr:uid="{25CFC99F-DA3A-43F2-9660-22936FAA3B66}"/>
    <hyperlink ref="J26" r:id="rId27" display="https://www.altmetric.com/explorer/outputs?q=Contracting%20with%20students%3A%20Re%E2%80%90thinking%20Higher%20Education%20as%20invitation%20to%20treat%20&amp;show_details=63343244" xr:uid="{396E8E3F-0AED-49BA-B5CF-3DEE83A064DA}"/>
    <hyperlink ref="J27" r:id="rId28" display="https://www.altmetric.com/explorer/outputs?q=Contradictory%20perspectives%20on%20academic%20development%3A%20the%20lecturers%E2%80%99%20tale&amp;show_details=62715874" xr:uid="{8E7CBCC3-D0E6-48C6-B270-B54B231B3DD2}"/>
    <hyperlink ref="A27" r:id="rId29" xr:uid="{D8E06CE3-D0D0-4980-B87C-0E5617D4FA0B}"/>
    <hyperlink ref="J28" r:id="rId30" display="https://www.altmetric.com/details/72170225" xr:uid="{55455B92-008E-4601-8794-0CC7658C9B75}"/>
    <hyperlink ref="A28" r:id="rId31" xr:uid="{70EB00B3-4BD2-4D43-8DCB-35C463407A60}"/>
    <hyperlink ref="J21" r:id="rId32" display="https://www.altmetric.com/details/89262788" xr:uid="{4222AC62-33D2-45E1-83F3-CA21CD9F9F19}"/>
    <hyperlink ref="J29" r:id="rId33" display="https://www.altmetric.com/explorer/outputs?q=Educational%20leadership%3A%20producing%20docile%20bodies%3F%20A%20Foucauldian%20perspective%20on%20higher%20education&amp;show_details=81290555" xr:uid="{ABA488FA-F57C-40A8-BB24-E34A9ED1AEF6}"/>
    <hyperlink ref="A30" r:id="rId34" tooltip="Persistent link using digital object identifier" xr:uid="{E1112A76-FFEA-40DD-B4C0-42B094647F69}"/>
    <hyperlink ref="J30" r:id="rId35" display="https://www.altmetric.com/explorer/outputs?q=Emotions%20in%20Classroom%20Language%20Learning%3A%20What%20Can%20We%20Learn%20From%20Achievement%20Emotion%20Research%3F&amp;show_details=65511408" xr:uid="{17ACFFDE-EC6B-427B-A523-EE810438EB05}"/>
    <hyperlink ref="A31" r:id="rId36" tooltip="Persistent link using digital object identifier" xr:uid="{365A984B-54FE-400E-A404-B38EAC736C61}"/>
    <hyperlink ref="A32" r:id="rId37" tooltip="Persistent link using digital object identifier" xr:uid="{60E6C0E4-6EEB-4DEB-8BC8-8BE2E958BECE}"/>
    <hyperlink ref="J32" r:id="rId38" display="https://www.altmetric.com/explorer/outputs?q=Forms%20of%20institutionalised%20symbolic%20violence%20and%20resistance%20in%20the%20journey%20of%20a%20cohort%20of%20adult%20literacy%20learners&amp;show_details=67963132" xr:uid="{867C589E-2C1D-4E3E-842C-62FB2F08F956}"/>
    <hyperlink ref="J34" r:id="rId39" display="https://www.altmetric.com/explorer/outputs?q=%E2%80%98%E2%80%9DI%20hadn%E2%80%99t%20realised%20that%20whilst%20the%20babies%20and%20toddlers%20are%20sleeping%2C%20the%20other%20children%20can%E2%80%99t%20get%20to%20the%20books%21%E2%80%9D%20&amp;show_details=59246132" xr:uid="{D3022336-C471-4985-A881-0FC5B8185253}"/>
    <hyperlink ref="J35" r:id="rId40" display="https://www.altmetric.com/explorer/outputs?q=Mathematics%20problem%20solving%20homework%20as%20a%20conduit%20for%20parental%20involvement%20in%20learning.%20Evaluation%20of%20a%20pilot%20study&amp;show_details=73278490" xr:uid="{0B027E04-E328-4B72-95D7-5BFEDFB7D323}"/>
    <hyperlink ref="J36" r:id="rId41" display="https://wiley.altmetric.com/details/doi/10.1111/1467-9604.12259" xr:uid="{EF68C68E-6C07-463D-90C1-E056E1F731C2}"/>
    <hyperlink ref="J37" r:id="rId42" display="https://www.altmetric.com/explorer/outputs?identifier_list_id=018f12f3-9784-4737-950c-c17b270a9bd5&amp;show_details=58723719" xr:uid="{ADC192BE-CF00-43D1-8AAC-5D03968797E7}"/>
    <hyperlink ref="A37" r:id="rId43" xr:uid="{6A8ACFD6-0DB3-4620-9C88-2A630E7C0988}"/>
    <hyperlink ref="A38" r:id="rId44" display="https://doi.org/10.1515/sem-2017-0138" xr:uid="{BCC70698-4F74-441A-B054-39E3E9D5A028}"/>
    <hyperlink ref="J39" r:id="rId45" display="https://www.altmetric.com/explorer/outputs?q=The%20incongruities%20of%20%E2%80%98teaching%20phonics%E2%80%99%20with%20two%20year%20olds&amp;show_details=61212878" xr:uid="{2A4EA24A-F2B6-4469-8AE1-826401D9DD5F}"/>
    <hyperlink ref="A39" r:id="rId46" xr:uid="{04F9D22B-6085-404F-BED1-8E45BF9C36FF}"/>
    <hyperlink ref="J40" r:id="rId47" display="https://www.altmetric.com/explorer/outputs?q=The%20translation%20of%20articles%20from%20the%20United%20Nations%20Convention%20on%20the%20Rights%20of%20the%20Child%20into%20education%20legislation&amp;show_details=72784696" xr:uid="{AA21934A-B957-4287-B381-49F9191A4D8C}"/>
    <hyperlink ref="A40" r:id="rId48" xr:uid="{ACC26BD3-57F2-4844-99D8-F1B7AC4F0AE6}"/>
    <hyperlink ref="A41" r:id="rId49" xr:uid="{8C2EE22F-2F35-4460-8881-E5FE57AD50A7}"/>
    <hyperlink ref="J41" r:id="rId50" display="https://www.altmetric.com/explorer/outputs?q=%E2%80%9CToo%20young%20to%20read%E2%80%9D%3A%20Early%20years%20practitioners%E2%80%99%20perceptions%20of%20early%20reading%20with%20under-threes&amp;show_details=64412004" xr:uid="{2BE39D9C-0325-450A-BA1D-D21AA884CFDE}"/>
    <hyperlink ref="J42" r:id="rId51" display="https://www.altmetric.com/explorer/outputs?q=Transformative%20and%20emancipatory%20literacy%20to%20empower&amp;show_details=58699872" xr:uid="{CD1CF872-6768-4349-A451-92A041811129}"/>
    <hyperlink ref="A42" r:id="rId52" xr:uid="{1AEE9B52-CF29-482F-826A-4651567480D5}"/>
    <hyperlink ref="J44" r:id="rId53" display="https://www.altmetric.com/explorer/outputs?q=You%20heard%20me%20swear%20but%20you%20never%20heard%20me%21%E2%80%9D%20Negotiating%20agency%20in%20the%20Pupil%20Referral%20Unit%20Classroom&amp;show_details=56067838" xr:uid="{E476A3D6-F158-4E8C-B066-1FCB6F664E9D}"/>
    <hyperlink ref="J20" r:id="rId54" display="https://wiley.altmetric.com/details/72793262" xr:uid="{FF0D6016-9032-4B28-98CD-997DE01B6F55}"/>
    <hyperlink ref="A22" r:id="rId55" xr:uid="{58A0DBB3-A95D-426B-BD14-77ED355C3C7E}"/>
    <hyperlink ref="J22" r:id="rId56" display="https://wiley.altmetric.com/details/64423658" xr:uid="{24B1717B-0C8F-41CE-AD0C-972AD782176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C006B-5A28-4E3B-9ACE-C4B986A750CE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94AA-C1C5-43E8-9250-443587FB6275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5ABAE37F9D84F88285D6E3B734004" ma:contentTypeVersion="13" ma:contentTypeDescription="Create a new document." ma:contentTypeScope="" ma:versionID="ce3f3691135816a71a52db8bebaffffa">
  <xsd:schema xmlns:xsd="http://www.w3.org/2001/XMLSchema" xmlns:xs="http://www.w3.org/2001/XMLSchema" xmlns:p="http://schemas.microsoft.com/office/2006/metadata/properties" xmlns:ns3="c3b99bb2-f945-41c6-9643-a35d73ba81e8" xmlns:ns4="08df382b-08b3-4c5e-aebf-d520136519a6" targetNamespace="http://schemas.microsoft.com/office/2006/metadata/properties" ma:root="true" ma:fieldsID="78b66ab29f387fc99a7378424ee72339" ns3:_="" ns4:_="">
    <xsd:import namespace="c3b99bb2-f945-41c6-9643-a35d73ba81e8"/>
    <xsd:import namespace="08df382b-08b3-4c5e-aebf-d520136519a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99bb2-f945-41c6-9643-a35d73ba81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f382b-08b3-4c5e-aebf-d52013651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0CDE53-002E-4053-8FBF-66D6B128F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b99bb2-f945-41c6-9643-a35d73ba81e8"/>
    <ds:schemaRef ds:uri="08df382b-08b3-4c5e-aebf-d52013651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2ADE11-24DD-4DD6-BC85-F212CA10275F}">
  <ds:schemaRefs>
    <ds:schemaRef ds:uri="http://schemas.microsoft.com/office/infopath/2007/PartnerControls"/>
    <ds:schemaRef ds:uri="c3b99bb2-f945-41c6-9643-a35d73ba81e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8df382b-08b3-4c5e-aebf-d520136519a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FA5DD5-9AB6-4F0A-AD56-76B6CAB0A4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Guide to the data</vt:lpstr>
      <vt:lpstr>Master sheet</vt:lpstr>
      <vt:lpstr>Publisher by faculty</vt:lpstr>
      <vt:lpstr>Embargoes by faculty</vt:lpstr>
      <vt:lpstr>Publisher comparison</vt:lpstr>
      <vt:lpstr>Embargoes over time</vt:lpstr>
      <vt:lpstr>Altmetrics comparison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Liam</cp:lastModifiedBy>
  <dcterms:created xsi:type="dcterms:W3CDTF">2020-07-08T15:08:34Z</dcterms:created>
  <dcterms:modified xsi:type="dcterms:W3CDTF">2021-01-13T13:29:31Z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0x0101002975ABAE37F9D84F88285D6E3B734004</vt:lpwstr>
  </property>
</Properties>
</file>